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185" yWindow="-210" windowWidth="19200" windowHeight="11640"/>
  </bookViews>
  <sheets>
    <sheet name="1.1、球阀维修" sheetId="9" r:id="rId1"/>
    <sheet name="1.2、双球球阀维修" sheetId="1" r:id="rId2"/>
    <sheet name="2、止回阀维修" sheetId="2" r:id="rId3"/>
    <sheet name="3、闸阀、截止阀维修" sheetId="3" r:id="rId4"/>
    <sheet name="4、蝶阀维修" sheetId="4" r:id="rId5"/>
    <sheet name="5、角阀维修" sheetId="6" r:id="rId6"/>
    <sheet name="6、低温阀维修" sheetId="5" r:id="rId7"/>
    <sheet name="7、新阀打压单价" sheetId="8" r:id="rId8"/>
  </sheets>
  <definedNames>
    <definedName name="_xlnm._FilterDatabase" localSheetId="0" hidden="1">'1.1、球阀维修'!$A$2:$G$2</definedName>
    <definedName name="_xlnm._FilterDatabase" localSheetId="1" hidden="1">'1.2、双球球阀维修'!#REF!</definedName>
    <definedName name="_xlnm.Print_Titles" localSheetId="7">'7、新阀打压单价'!$1:$2</definedName>
  </definedNames>
  <calcPr calcId="125725"/>
</workbook>
</file>

<file path=xl/calcChain.xml><?xml version="1.0" encoding="utf-8"?>
<calcChain xmlns="http://schemas.openxmlformats.org/spreadsheetml/2006/main">
  <c r="J62" i="3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I9" i="4" l="1"/>
  <c r="I13"/>
  <c r="I18"/>
  <c r="I19"/>
  <c r="I5"/>
  <c r="I6"/>
  <c r="I7"/>
  <c r="I8"/>
  <c r="I10"/>
  <c r="I11"/>
  <c r="I12"/>
  <c r="I14"/>
  <c r="I15"/>
  <c r="I16"/>
  <c r="I17"/>
  <c r="I20"/>
  <c r="I21"/>
  <c r="I22"/>
  <c r="I23"/>
  <c r="I24"/>
  <c r="I25"/>
  <c r="I26"/>
  <c r="I4"/>
  <c r="L5" i="3"/>
  <c r="L6"/>
  <c r="L7"/>
  <c r="L8"/>
  <c r="L9"/>
  <c r="L10"/>
  <c r="L11"/>
  <c r="L12"/>
  <c r="L13"/>
  <c r="L14"/>
  <c r="L15"/>
  <c r="L16"/>
  <c r="L17"/>
  <c r="L4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Y5" i="2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"/>
  <c r="I4" i="8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3"/>
  <c r="G5" i="5"/>
  <c r="G6"/>
  <c r="G7"/>
  <c r="G8"/>
  <c r="G9"/>
  <c r="G10"/>
  <c r="G11"/>
  <c r="G12"/>
  <c r="G13"/>
  <c r="G4"/>
  <c r="H4" i="6"/>
  <c r="H5"/>
  <c r="H6"/>
  <c r="H7"/>
  <c r="H8"/>
  <c r="H9"/>
  <c r="H10"/>
  <c r="H11"/>
  <c r="H12"/>
  <c r="H13"/>
  <c r="H14"/>
  <c r="H15"/>
  <c r="H16"/>
  <c r="H17"/>
  <c r="H18"/>
  <c r="H19"/>
  <c r="H20"/>
  <c r="H3"/>
  <c r="G14" i="5" l="1"/>
  <c r="H21" i="6"/>
  <c r="I51" i="8"/>
  <c r="I27" i="4"/>
  <c r="L63" i="3"/>
  <c r="S10" i="1" l="1"/>
  <c r="S9"/>
  <c r="S8"/>
  <c r="S7"/>
  <c r="S6"/>
  <c r="S5"/>
  <c r="S4"/>
  <c r="V48" i="9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49" l="1"/>
  <c r="Y41" i="2"/>
  <c r="S11" i="1"/>
</calcChain>
</file>

<file path=xl/sharedStrings.xml><?xml version="1.0" encoding="utf-8"?>
<sst xmlns="http://schemas.openxmlformats.org/spreadsheetml/2006/main" count="479" uniqueCount="147">
  <si>
    <t>序号</t>
  </si>
  <si>
    <t>规格</t>
  </si>
  <si>
    <t>压力等级</t>
  </si>
  <si>
    <t>球阀</t>
  </si>
  <si>
    <t>蝶阀</t>
  </si>
  <si>
    <t>止回阀</t>
  </si>
  <si>
    <t>角阀</t>
  </si>
  <si>
    <t>综合价格</t>
  </si>
  <si>
    <t>2〞以下</t>
  </si>
  <si>
    <t>CL150-300</t>
  </si>
  <si>
    <t>CL600-1500</t>
  </si>
  <si>
    <t>CL2500</t>
  </si>
  <si>
    <t>2〞</t>
  </si>
  <si>
    <t>3〞</t>
  </si>
  <si>
    <t>4〞</t>
  </si>
  <si>
    <t>6〞</t>
  </si>
  <si>
    <t>8〞</t>
  </si>
  <si>
    <t>10〞</t>
  </si>
  <si>
    <t>12〞</t>
  </si>
  <si>
    <t>14〞</t>
  </si>
  <si>
    <t>16〞</t>
  </si>
  <si>
    <t>18〞</t>
  </si>
  <si>
    <t>20〞</t>
  </si>
  <si>
    <t>24〞</t>
  </si>
  <si>
    <t>26〞</t>
  </si>
  <si>
    <t>28〞</t>
  </si>
  <si>
    <t>30〞</t>
  </si>
  <si>
    <t>32〞</t>
  </si>
  <si>
    <t>34〞</t>
  </si>
  <si>
    <t>40〞</t>
  </si>
  <si>
    <t>42〞</t>
  </si>
  <si>
    <t>48〞</t>
  </si>
  <si>
    <t>60〞</t>
  </si>
  <si>
    <t>72〞</t>
  </si>
  <si>
    <t>合计</t>
  </si>
  <si>
    <t>碳钢</t>
  </si>
  <si>
    <t>不锈钢或合金钢</t>
  </si>
  <si>
    <t>② 阀座密封面研磨</t>
  </si>
  <si>
    <t>③ 阀杆研磨修复</t>
  </si>
  <si>
    <t>1"(含)以下</t>
  </si>
  <si>
    <t>150-600</t>
  </si>
  <si>
    <t>900-1500</t>
  </si>
  <si>
    <t>1~2"(含)</t>
  </si>
  <si>
    <t>2"~3"(含)</t>
  </si>
  <si>
    <t>4"</t>
  </si>
  <si>
    <t>6"</t>
  </si>
  <si>
    <t>8"</t>
  </si>
  <si>
    <t>10"</t>
  </si>
  <si>
    <t>12"</t>
  </si>
  <si>
    <t>16"</t>
  </si>
  <si>
    <t>② 阀座研磨密封垫更换</t>
  </si>
  <si>
    <t>③ 阀芯研磨密封垫更换</t>
  </si>
  <si>
    <t>4"(含)以下</t>
  </si>
  <si>
    <t>150-300</t>
  </si>
  <si>
    <t>18"</t>
  </si>
  <si>
    <t>20"</t>
  </si>
  <si>
    <t>24"</t>
  </si>
  <si>
    <t>26"</t>
  </si>
  <si>
    <t>28"</t>
  </si>
  <si>
    <t>30"</t>
  </si>
  <si>
    <t>40"</t>
  </si>
  <si>
    <t>42"</t>
  </si>
  <si>
    <t>44"</t>
  </si>
  <si>
    <t>48"</t>
  </si>
  <si>
    <t>72"</t>
  </si>
  <si>
    <t>③ 闸板(阀头)研磨修复</t>
  </si>
  <si>
    <t>300-600</t>
  </si>
  <si>
    <t>14"</t>
  </si>
  <si>
    <t>32"</t>
  </si>
  <si>
    <t>34"</t>
  </si>
  <si>
    <t>60"</t>
  </si>
  <si>
    <t>③ 阀片密封面研磨</t>
  </si>
  <si>
    <t>④ 制作/更换弹簧</t>
  </si>
  <si>
    <t>⑤ 制作/更换阀杆</t>
  </si>
  <si>
    <t>合金钢</t>
  </si>
  <si>
    <t>304L</t>
  </si>
  <si>
    <t>316L</t>
  </si>
  <si>
    <t>F51</t>
  </si>
  <si>
    <t>Ti</t>
  </si>
  <si>
    <t>2〞
以下</t>
    <phoneticPr fontId="1" type="noConversion"/>
  </si>
  <si>
    <t>闸阀/
截止阀</t>
    <phoneticPr fontId="1" type="noConversion"/>
  </si>
  <si>
    <t>22"</t>
    <phoneticPr fontId="1" type="noConversion"/>
  </si>
  <si>
    <t>28"</t>
    <phoneticPr fontId="1" type="noConversion"/>
  </si>
  <si>
    <t>5"</t>
  </si>
  <si>
    <t>40"</t>
    <phoneticPr fontId="1" type="noConversion"/>
  </si>
  <si>
    <t>36"</t>
    <phoneticPr fontId="1" type="noConversion"/>
  </si>
  <si>
    <t>压力等级</t>
    <phoneticPr fontId="1" type="noConversion"/>
  </si>
  <si>
    <t>寸D</t>
    <phoneticPr fontId="1" type="noConversion"/>
  </si>
  <si>
    <t>32"</t>
    <phoneticPr fontId="1" type="noConversion"/>
  </si>
  <si>
    <t>30"</t>
    <phoneticPr fontId="1" type="noConversion"/>
  </si>
  <si>
    <t>64"</t>
    <phoneticPr fontId="1" type="noConversion"/>
  </si>
  <si>
    <t>64〞</t>
    <phoneticPr fontId="1" type="noConversion"/>
  </si>
  <si>
    <t>22〞</t>
    <phoneticPr fontId="1" type="noConversion"/>
  </si>
  <si>
    <t>36〞</t>
    <phoneticPr fontId="1" type="noConversion"/>
  </si>
  <si>
    <t>14"</t>
    <phoneticPr fontId="1" type="noConversion"/>
  </si>
  <si>
    <t>① 阀门解体/清理/组装/调试/试压</t>
    <phoneticPr fontId="1" type="noConversion"/>
  </si>
  <si>
    <t>① 阀门解体/清理/组装/调试/试压</t>
    <phoneticPr fontId="1" type="noConversion"/>
  </si>
  <si>
    <t>研磨</t>
    <phoneticPr fontId="1" type="noConversion"/>
  </si>
  <si>
    <t>喷涂</t>
    <phoneticPr fontId="1" type="noConversion"/>
  </si>
  <si>
    <t>③ 球体修复</t>
    <phoneticPr fontId="1" type="noConversion"/>
  </si>
  <si>
    <t>④手动执行机构</t>
    <phoneticPr fontId="1" type="noConversion"/>
  </si>
  <si>
    <t>④手动执行机构</t>
    <phoneticPr fontId="1" type="noConversion"/>
  </si>
  <si>
    <t>修复</t>
    <phoneticPr fontId="1" type="noConversion"/>
  </si>
  <si>
    <t>修复</t>
    <phoneticPr fontId="1" type="noConversion"/>
  </si>
  <si>
    <t>更换</t>
    <phoneticPr fontId="1" type="noConversion"/>
  </si>
  <si>
    <t>更换</t>
    <phoneticPr fontId="1" type="noConversion"/>
  </si>
  <si>
    <t>⑤ 制作/更换球体</t>
    <phoneticPr fontId="1" type="noConversion"/>
  </si>
  <si>
    <t xml:space="preserve"> ⑥ 制作/更换阀杆</t>
    <phoneticPr fontId="1" type="noConversion"/>
  </si>
  <si>
    <t>1.2、双球球阀维修基价清单（RMB/PC）</t>
    <phoneticPr fontId="1" type="noConversion"/>
  </si>
  <si>
    <t>规格</t>
    <phoneticPr fontId="1" type="noConversion"/>
  </si>
  <si>
    <t>②更换或研磨修复阀座</t>
    <phoneticPr fontId="1" type="noConversion"/>
  </si>
  <si>
    <t>③球体修复</t>
    <phoneticPr fontId="1" type="noConversion"/>
  </si>
  <si>
    <t>寸D</t>
    <phoneticPr fontId="1" type="noConversion"/>
  </si>
  <si>
    <t>研磨</t>
    <phoneticPr fontId="1" type="noConversion"/>
  </si>
  <si>
    <t>喷涂</t>
    <phoneticPr fontId="1" type="noConversion"/>
  </si>
  <si>
    <t>Ti</t>
    <phoneticPr fontId="1" type="noConversion"/>
  </si>
  <si>
    <t>6"</t>
    <phoneticPr fontId="1" type="noConversion"/>
  </si>
  <si>
    <t>150-300</t>
    <phoneticPr fontId="1" type="noConversion"/>
  </si>
  <si>
    <t>10"</t>
    <phoneticPr fontId="1" type="noConversion"/>
  </si>
  <si>
    <t>12"</t>
    <phoneticPr fontId="1" type="noConversion"/>
  </si>
  <si>
    <t>14"</t>
    <phoneticPr fontId="1" type="noConversion"/>
  </si>
  <si>
    <t>16"</t>
    <phoneticPr fontId="1" type="noConversion"/>
  </si>
  <si>
    <t>18"</t>
    <phoneticPr fontId="1" type="noConversion"/>
  </si>
  <si>
    <t>合计</t>
    <phoneticPr fontId="1" type="noConversion"/>
  </si>
  <si>
    <t>① 阀门解体/清理/组装/调试/试压</t>
  </si>
  <si>
    <t>④ 手动执行机构/手柄修复</t>
    <phoneticPr fontId="1" type="noConversion"/>
  </si>
  <si>
    <t>注：1、阀门在试压合格后，交付时应处于微开状态，密封腔内应吹扫干净，法兰密封面应加装塑封保护。
    2、① 阀门解体/清理/组装/调试/试压还包含且不限于换垫、换手轮、换填料压盖、换填料、换螺栓、除锈喷漆、润滑保护等内容。</t>
    <phoneticPr fontId="1" type="noConversion"/>
  </si>
  <si>
    <t>5、角阀维修基价清单（RMB/PC）</t>
    <phoneticPr fontId="1" type="noConversion"/>
  </si>
  <si>
    <t>6、低温闸阀/截止阀/疏水阀维修基价清单（RMB/PC）</t>
    <phoneticPr fontId="1" type="noConversion"/>
  </si>
  <si>
    <t xml:space="preserve">注：1、球阀材质分不锈钢和Ti材，维修项目除制作/更换球体和阀杆两项要求按材质分别报价外，其余项目不分材质。
    2、球阀在试压合格后，交付时应处于全开状态，密封腔内应吹扫干净，法兰密封面应加装塑封保护。
    3、① 阀门解体/清理/组装/调试/试压还包含且不限于换垫、换密封环、换填料、换轴承、更换螺栓、除锈喷漆、润滑保护等内容。
    4、③项中，球体喷涂修复属于硬密封阀门，软密封阀门无此项。
</t>
    <phoneticPr fontId="1" type="noConversion"/>
  </si>
  <si>
    <t>1.1、球阀维修基价清单（RMB/PC）</t>
    <phoneticPr fontId="1" type="noConversion"/>
  </si>
  <si>
    <t>F51</t>
    <phoneticPr fontId="1" type="noConversion"/>
  </si>
  <si>
    <t>2、止回阀维修基价清单（RMB/PC）</t>
    <phoneticPr fontId="1" type="noConversion"/>
  </si>
  <si>
    <t>注：1、阀门维修合格后，法兰密封面应加装塑封保护。
   2、① 阀门解体/清理/组装/调试/试压还包含且不限于换垫、换螺栓、除锈喷漆、润滑保护等内容。</t>
    <phoneticPr fontId="1" type="noConversion"/>
  </si>
  <si>
    <t>④ 手动执行机构</t>
    <phoneticPr fontId="1" type="noConversion"/>
  </si>
  <si>
    <t>⑤ 制作/更换阀杆</t>
    <phoneticPr fontId="1" type="noConversion"/>
  </si>
  <si>
    <t>2Cr13</t>
    <phoneticPr fontId="1" type="noConversion"/>
  </si>
  <si>
    <t>3、闸阀/截止阀维修基价清单（RMB/PC）</t>
    <phoneticPr fontId="1" type="noConversion"/>
  </si>
  <si>
    <t>注：1、阀门维修合格后，法兰密封面应加装塑封保护。
    2、① 阀门解体/清理/组装/调试/试压还包含且不限于换垫、换手轮、换填料压盖、换填料、除锈喷漆、润滑保护等内容。</t>
    <phoneticPr fontId="1" type="noConversion"/>
  </si>
  <si>
    <t>50"</t>
    <phoneticPr fontId="1" type="noConversion"/>
  </si>
  <si>
    <t>4、蝶阀维修基价清单（RMB/PC）</t>
    <phoneticPr fontId="1" type="noConversion"/>
  </si>
  <si>
    <t>7、新阀门打压基价清单</t>
    <phoneticPr fontId="1" type="noConversion"/>
  </si>
  <si>
    <t>②更换或研磨修复 阀座</t>
    <phoneticPr fontId="1" type="noConversion"/>
  </si>
  <si>
    <t>⑤制作/更换球体</t>
    <phoneticPr fontId="1" type="noConversion"/>
  </si>
  <si>
    <t xml:space="preserve"> ⑥制作/更换阀杆</t>
    <phoneticPr fontId="1" type="noConversion"/>
  </si>
  <si>
    <t xml:space="preserve">注：1、维修项目除制作/更换球体和阀杆两项要求按材质分别报价外，其余项目不分材质。
    2、球阀在试压合格后，交付时应处于全开状态，密封腔内应吹扫干净，法兰密封面应加装塑封保护。
    3、① 阀门解体/清理/组装/调试/试压还包含且不限于换垫、换密封环、换填料、换轴承、更换螺栓、除锈喷漆、润滑保护等内容。
    4、③ 球体修复中，喷涂修复属于硬密封阀门，软密封阀门无此项。
   </t>
    <phoneticPr fontId="1" type="noConversion"/>
  </si>
  <si>
    <t>规格</t>
    <phoneticPr fontId="1" type="noConversion"/>
  </si>
</sst>
</file>

<file path=xl/styles.xml><?xml version="1.0" encoding="utf-8"?>
<styleSheet xmlns="http://schemas.openxmlformats.org/spreadsheetml/2006/main">
  <numFmts count="4">
    <numFmt numFmtId="176" formatCode="0_);[Red]\(0\)"/>
    <numFmt numFmtId="177" formatCode="0.00_);[Red]\(0.00\)"/>
    <numFmt numFmtId="178" formatCode="0_ "/>
    <numFmt numFmtId="179" formatCode="0.00_ 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Calibri"/>
      <family val="2"/>
    </font>
    <font>
      <b/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5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7" fillId="0" borderId="0" xfId="0" applyNumberFormat="1" applyFont="1" applyFill="1">
      <alignment vertical="center"/>
    </xf>
    <xf numFmtId="176" fontId="7" fillId="0" borderId="0" xfId="0" applyNumberFormat="1" applyFont="1" applyFill="1">
      <alignment vertical="center"/>
    </xf>
    <xf numFmtId="177" fontId="5" fillId="0" borderId="0" xfId="0" applyNumberFormat="1" applyFont="1" applyFill="1">
      <alignment vertical="center"/>
    </xf>
    <xf numFmtId="178" fontId="5" fillId="0" borderId="0" xfId="0" applyNumberFormat="1" applyFont="1">
      <alignment vertical="center"/>
    </xf>
    <xf numFmtId="178" fontId="7" fillId="0" borderId="7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6" fontId="7" fillId="0" borderId="16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8" fontId="0" fillId="0" borderId="0" xfId="0" applyNumberFormat="1">
      <alignment vertical="center"/>
    </xf>
    <xf numFmtId="178" fontId="5" fillId="2" borderId="1" xfId="0" applyNumberFormat="1" applyFont="1" applyFill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178" fontId="2" fillId="0" borderId="0" xfId="0" applyNumberFormat="1" applyFont="1">
      <alignment vertical="center"/>
    </xf>
    <xf numFmtId="178" fontId="4" fillId="0" borderId="1" xfId="0" applyNumberFormat="1" applyFont="1" applyFill="1" applyBorder="1" applyAlignment="1">
      <alignment horizontal="center" vertical="center"/>
    </xf>
    <xf numFmtId="178" fontId="0" fillId="0" borderId="0" xfId="0" applyNumberFormat="1" applyFill="1">
      <alignment vertical="center"/>
    </xf>
    <xf numFmtId="0" fontId="10" fillId="0" borderId="0" xfId="0" applyFont="1">
      <alignment vertical="center"/>
    </xf>
    <xf numFmtId="178" fontId="4" fillId="0" borderId="2" xfId="0" applyNumberFormat="1" applyFont="1" applyBorder="1" applyAlignment="1">
      <alignment horizontal="center" vertical="center" wrapText="1"/>
    </xf>
    <xf numFmtId="176" fontId="9" fillId="0" borderId="16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178" fontId="9" fillId="0" borderId="7" xfId="0" applyNumberFormat="1" applyFont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8" fontId="9" fillId="0" borderId="19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178" fontId="9" fillId="0" borderId="26" xfId="0" applyNumberFormat="1" applyFont="1" applyBorder="1" applyAlignment="1">
      <alignment horizontal="center" vertical="center" wrapText="1"/>
    </xf>
    <xf numFmtId="178" fontId="9" fillId="0" borderId="2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8" fontId="9" fillId="0" borderId="7" xfId="0" applyNumberFormat="1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178" fontId="5" fillId="0" borderId="0" xfId="0" applyNumberFormat="1" applyFont="1" applyFill="1">
      <alignment vertical="center"/>
    </xf>
    <xf numFmtId="0" fontId="0" fillId="0" borderId="0" xfId="0" applyFill="1" applyAlignment="1">
      <alignment horizontal="center" vertical="center"/>
    </xf>
    <xf numFmtId="179" fontId="6" fillId="0" borderId="0" xfId="0" applyNumberFormat="1" applyFont="1" applyFill="1">
      <alignment vertical="center"/>
    </xf>
    <xf numFmtId="178" fontId="7" fillId="0" borderId="16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0" xfId="0" applyNumberFormat="1" applyFont="1" applyFill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179" fontId="0" fillId="0" borderId="0" xfId="0" applyNumberFormat="1">
      <alignment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6" fontId="0" fillId="0" borderId="0" xfId="0" applyNumberFormat="1">
      <alignment vertical="center"/>
    </xf>
    <xf numFmtId="176" fontId="9" fillId="0" borderId="7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178" fontId="10" fillId="0" borderId="0" xfId="0" applyNumberFormat="1" applyFont="1">
      <alignment vertical="center"/>
    </xf>
    <xf numFmtId="179" fontId="10" fillId="0" borderId="0" xfId="0" applyNumberFormat="1" applyFont="1">
      <alignment vertical="center"/>
    </xf>
    <xf numFmtId="178" fontId="7" fillId="0" borderId="1" xfId="0" applyNumberFormat="1" applyFont="1" applyFill="1" applyBorder="1" applyAlignment="1">
      <alignment horizontal="center" vertical="center"/>
    </xf>
    <xf numFmtId="179" fontId="7" fillId="0" borderId="0" xfId="0" applyNumberFormat="1" applyFont="1" applyFill="1" applyAlignment="1">
      <alignment horizontal="center" vertical="center"/>
    </xf>
    <xf numFmtId="177" fontId="10" fillId="0" borderId="0" xfId="0" applyNumberFormat="1" applyFont="1" applyFill="1">
      <alignment vertical="center"/>
    </xf>
    <xf numFmtId="176" fontId="10" fillId="0" borderId="0" xfId="0" applyNumberFormat="1" applyFont="1" applyFill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left" vertical="center" wrapText="1"/>
    </xf>
    <xf numFmtId="176" fontId="7" fillId="0" borderId="3" xfId="0" applyNumberFormat="1" applyFont="1" applyFill="1" applyBorder="1" applyAlignment="1">
      <alignment horizontal="left" vertical="center"/>
    </xf>
    <xf numFmtId="176" fontId="7" fillId="0" borderId="6" xfId="0" applyNumberFormat="1" applyFont="1" applyFill="1" applyBorder="1" applyAlignment="1">
      <alignment horizontal="center" vertical="center" wrapText="1"/>
    </xf>
    <xf numFmtId="176" fontId="7" fillId="0" borderId="14" xfId="0" applyNumberFormat="1" applyFont="1" applyFill="1" applyBorder="1" applyAlignment="1">
      <alignment horizontal="center" vertical="center" wrapText="1"/>
    </xf>
    <xf numFmtId="176" fontId="7" fillId="0" borderId="17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left" vertical="center"/>
    </xf>
    <xf numFmtId="176" fontId="7" fillId="0" borderId="10" xfId="0" applyNumberFormat="1" applyFont="1" applyFill="1" applyBorder="1" applyAlignment="1">
      <alignment horizontal="center" vertical="center" wrapText="1"/>
    </xf>
    <xf numFmtId="176" fontId="7" fillId="0" borderId="15" xfId="0" applyNumberFormat="1" applyFont="1" applyFill="1" applyBorder="1" applyAlignment="1">
      <alignment horizontal="center" vertical="center" wrapText="1"/>
    </xf>
    <xf numFmtId="176" fontId="7" fillId="0" borderId="11" xfId="0" applyNumberFormat="1" applyFont="1" applyFill="1" applyBorder="1" applyAlignment="1">
      <alignment horizontal="center" vertical="center" wrapText="1"/>
    </xf>
    <xf numFmtId="176" fontId="7" fillId="0" borderId="12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176" fontId="7" fillId="0" borderId="13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176" fontId="7" fillId="0" borderId="9" xfId="0" applyNumberFormat="1" applyFont="1" applyFill="1" applyBorder="1" applyAlignment="1">
      <alignment horizontal="center" vertical="center" wrapText="1"/>
    </xf>
    <xf numFmtId="178" fontId="7" fillId="0" borderId="5" xfId="0" applyNumberFormat="1" applyFont="1" applyFill="1" applyBorder="1" applyAlignment="1">
      <alignment horizontal="center" vertical="center"/>
    </xf>
    <xf numFmtId="178" fontId="7" fillId="0" borderId="4" xfId="0" applyNumberFormat="1" applyFont="1" applyFill="1" applyBorder="1" applyAlignment="1">
      <alignment horizontal="center" vertical="center"/>
    </xf>
    <xf numFmtId="178" fontId="7" fillId="0" borderId="3" xfId="0" applyNumberFormat="1" applyFont="1" applyFill="1" applyBorder="1" applyAlignment="1">
      <alignment horizontal="left" vertical="center" wrapText="1"/>
    </xf>
    <xf numFmtId="178" fontId="7" fillId="0" borderId="3" xfId="0" applyNumberFormat="1" applyFont="1" applyFill="1" applyBorder="1" applyAlignment="1">
      <alignment horizontal="left" vertical="center"/>
    </xf>
    <xf numFmtId="178" fontId="7" fillId="0" borderId="13" xfId="0" applyNumberFormat="1" applyFont="1" applyFill="1" applyBorder="1" applyAlignment="1">
      <alignment horizontal="center" vertical="center" wrapText="1"/>
    </xf>
    <xf numFmtId="178" fontId="7" fillId="0" borderId="11" xfId="0" applyNumberFormat="1" applyFont="1" applyFill="1" applyBorder="1" applyAlignment="1">
      <alignment horizontal="center" vertical="center" wrapText="1"/>
    </xf>
    <xf numFmtId="178" fontId="7" fillId="0" borderId="12" xfId="0" applyNumberFormat="1" applyFont="1" applyFill="1" applyBorder="1" applyAlignment="1">
      <alignment horizontal="center" vertical="center" wrapText="1"/>
    </xf>
    <xf numFmtId="178" fontId="7" fillId="0" borderId="14" xfId="0" applyNumberFormat="1" applyFont="1" applyFill="1" applyBorder="1" applyAlignment="1">
      <alignment horizontal="center" vertical="center" wrapText="1"/>
    </xf>
    <xf numFmtId="178" fontId="7" fillId="0" borderId="17" xfId="0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left" vertical="center"/>
    </xf>
    <xf numFmtId="178" fontId="7" fillId="0" borderId="10" xfId="0" applyNumberFormat="1" applyFont="1" applyFill="1" applyBorder="1" applyAlignment="1">
      <alignment horizontal="center" vertical="center" wrapText="1"/>
    </xf>
    <xf numFmtId="178" fontId="7" fillId="0" borderId="15" xfId="0" applyNumberFormat="1" applyFont="1" applyFill="1" applyBorder="1" applyAlignment="1">
      <alignment horizontal="center" vertical="center" wrapText="1"/>
    </xf>
    <xf numFmtId="178" fontId="7" fillId="0" borderId="6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178" fontId="7" fillId="0" borderId="6" xfId="0" applyNumberFormat="1" applyFont="1" applyBorder="1" applyAlignment="1">
      <alignment horizontal="center" vertical="center" wrapText="1"/>
    </xf>
    <xf numFmtId="178" fontId="7" fillId="0" borderId="14" xfId="0" applyNumberFormat="1" applyFont="1" applyBorder="1" applyAlignment="1">
      <alignment horizontal="center" vertical="center" wrapText="1"/>
    </xf>
    <xf numFmtId="178" fontId="7" fillId="0" borderId="17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8" fillId="0" borderId="0" xfId="0" applyNumberFormat="1" applyFont="1" applyAlignment="1">
      <alignment horizontal="left" vertical="center"/>
    </xf>
    <xf numFmtId="178" fontId="7" fillId="0" borderId="10" xfId="0" applyNumberFormat="1" applyFont="1" applyBorder="1" applyAlignment="1">
      <alignment horizontal="center" vertical="center" wrapText="1"/>
    </xf>
    <xf numFmtId="178" fontId="7" fillId="0" borderId="15" xfId="0" applyNumberFormat="1" applyFont="1" applyBorder="1" applyAlignment="1">
      <alignment horizontal="center" vertical="center" wrapText="1"/>
    </xf>
    <xf numFmtId="178" fontId="7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178" fontId="9" fillId="0" borderId="14" xfId="0" applyNumberFormat="1" applyFont="1" applyBorder="1" applyAlignment="1">
      <alignment horizontal="center" vertical="center" wrapText="1"/>
    </xf>
    <xf numFmtId="178" fontId="9" fillId="0" borderId="1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 wrapText="1"/>
    </xf>
    <xf numFmtId="176" fontId="9" fillId="0" borderId="13" xfId="0" applyNumberFormat="1" applyFont="1" applyFill="1" applyBorder="1" applyAlignment="1">
      <alignment horizontal="center" vertical="center" wrapText="1"/>
    </xf>
    <xf numFmtId="176" fontId="9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176" fontId="9" fillId="0" borderId="18" xfId="0" applyNumberFormat="1" applyFont="1" applyFill="1" applyBorder="1" applyAlignment="1">
      <alignment horizontal="center" vertical="center" wrapText="1"/>
    </xf>
    <xf numFmtId="176" fontId="9" fillId="0" borderId="16" xfId="0" applyNumberFormat="1" applyFont="1" applyFill="1" applyBorder="1" applyAlignment="1">
      <alignment horizontal="center" vertical="center" wrapText="1"/>
    </xf>
    <xf numFmtId="178" fontId="9" fillId="0" borderId="13" xfId="0" applyNumberFormat="1" applyFont="1" applyFill="1" applyBorder="1" applyAlignment="1">
      <alignment horizontal="center" vertical="center" wrapText="1"/>
    </xf>
    <xf numFmtId="178" fontId="9" fillId="0" borderId="12" xfId="0" applyNumberFormat="1" applyFont="1" applyFill="1" applyBorder="1" applyAlignment="1">
      <alignment horizontal="center" vertical="center" wrapText="1"/>
    </xf>
    <xf numFmtId="178" fontId="9" fillId="0" borderId="18" xfId="0" applyNumberFormat="1" applyFont="1" applyBorder="1" applyAlignment="1">
      <alignment horizontal="center" vertical="center" wrapText="1"/>
    </xf>
    <xf numFmtId="178" fontId="9" fillId="0" borderId="16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178" fontId="9" fillId="0" borderId="22" xfId="0" applyNumberFormat="1" applyFont="1" applyBorder="1" applyAlignment="1">
      <alignment horizontal="center" vertical="center" wrapText="1"/>
    </xf>
    <xf numFmtId="178" fontId="9" fillId="0" borderId="2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A5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X10" sqref="X10"/>
    </sheetView>
  </sheetViews>
  <sheetFormatPr defaultRowHeight="13.5"/>
  <cols>
    <col min="1" max="1" width="4.125" style="13" customWidth="1"/>
    <col min="2" max="2" width="5.625" style="13" customWidth="1"/>
    <col min="3" max="3" width="8.625" style="13" customWidth="1"/>
    <col min="4" max="4" width="11.375" style="13" customWidth="1"/>
    <col min="5" max="5" width="7.625" style="13" customWidth="1"/>
    <col min="6" max="9" width="7" style="13" customWidth="1"/>
    <col min="10" max="16" width="6.125" style="13" customWidth="1"/>
    <col min="17" max="21" width="5.75" style="13" customWidth="1"/>
    <col min="22" max="22" width="10" style="13" customWidth="1"/>
    <col min="23" max="23" width="9" style="13"/>
    <col min="24" max="27" width="9" style="12"/>
    <col min="28" max="16384" width="9" style="13"/>
  </cols>
  <sheetData>
    <row r="1" spans="1:27" ht="24.75" customHeight="1" thickBot="1">
      <c r="A1" s="11"/>
      <c r="B1" s="100" t="s">
        <v>130</v>
      </c>
      <c r="C1" s="100"/>
      <c r="D1" s="100"/>
      <c r="E1" s="100"/>
      <c r="F1" s="100"/>
      <c r="G1" s="100"/>
      <c r="H1" s="10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7" s="15" customFormat="1" ht="26.25" customHeight="1">
      <c r="A2" s="101" t="s">
        <v>0</v>
      </c>
      <c r="B2" s="103" t="s">
        <v>109</v>
      </c>
      <c r="C2" s="104"/>
      <c r="D2" s="95" t="s">
        <v>96</v>
      </c>
      <c r="E2" s="95" t="s">
        <v>142</v>
      </c>
      <c r="F2" s="106" t="s">
        <v>99</v>
      </c>
      <c r="G2" s="104"/>
      <c r="H2" s="107" t="s">
        <v>101</v>
      </c>
      <c r="I2" s="108"/>
      <c r="J2" s="95" t="s">
        <v>106</v>
      </c>
      <c r="K2" s="95"/>
      <c r="L2" s="95"/>
      <c r="M2" s="95"/>
      <c r="N2" s="95"/>
      <c r="O2" s="95"/>
      <c r="P2" s="95"/>
      <c r="Q2" s="95" t="s">
        <v>107</v>
      </c>
      <c r="R2" s="95"/>
      <c r="S2" s="95"/>
      <c r="T2" s="95"/>
      <c r="U2" s="95"/>
      <c r="V2" s="96" t="s">
        <v>7</v>
      </c>
      <c r="X2" s="14"/>
      <c r="Y2" s="14"/>
      <c r="Z2" s="14"/>
      <c r="AA2" s="14"/>
    </row>
    <row r="3" spans="1:27" s="15" customFormat="1" ht="27" customHeight="1" thickBot="1">
      <c r="A3" s="102"/>
      <c r="B3" s="21" t="s">
        <v>87</v>
      </c>
      <c r="C3" s="21" t="s">
        <v>86</v>
      </c>
      <c r="D3" s="105"/>
      <c r="E3" s="105"/>
      <c r="F3" s="69" t="s">
        <v>97</v>
      </c>
      <c r="G3" s="69" t="s">
        <v>98</v>
      </c>
      <c r="H3" s="69" t="s">
        <v>103</v>
      </c>
      <c r="I3" s="69" t="s">
        <v>105</v>
      </c>
      <c r="J3" s="69">
        <v>304</v>
      </c>
      <c r="K3" s="69" t="s">
        <v>75</v>
      </c>
      <c r="L3" s="69">
        <v>316</v>
      </c>
      <c r="M3" s="69" t="s">
        <v>76</v>
      </c>
      <c r="N3" s="69">
        <v>317</v>
      </c>
      <c r="O3" s="69" t="s">
        <v>77</v>
      </c>
      <c r="P3" s="69" t="s">
        <v>78</v>
      </c>
      <c r="Q3" s="69">
        <v>304</v>
      </c>
      <c r="R3" s="69">
        <v>316</v>
      </c>
      <c r="S3" s="69">
        <v>317</v>
      </c>
      <c r="T3" s="69" t="s">
        <v>77</v>
      </c>
      <c r="U3" s="69" t="s">
        <v>78</v>
      </c>
      <c r="V3" s="97"/>
      <c r="X3" s="14"/>
      <c r="Y3" s="14"/>
      <c r="Z3" s="14"/>
      <c r="AA3" s="14"/>
    </row>
    <row r="4" spans="1:27" s="11" customFormat="1" ht="16.5" customHeight="1">
      <c r="A4" s="22">
        <v>1</v>
      </c>
      <c r="B4" s="98" t="s">
        <v>39</v>
      </c>
      <c r="C4" s="22" t="s">
        <v>40</v>
      </c>
      <c r="D4" s="22">
        <v>84.6</v>
      </c>
      <c r="E4" s="22">
        <v>35.72</v>
      </c>
      <c r="F4" s="22">
        <v>18.799999999999997</v>
      </c>
      <c r="G4" s="22">
        <v>282</v>
      </c>
      <c r="H4" s="22">
        <v>18.799999999999997</v>
      </c>
      <c r="I4" s="22">
        <v>18.799999999999997</v>
      </c>
      <c r="J4" s="22">
        <v>13.16</v>
      </c>
      <c r="K4" s="22">
        <v>15.979999999999999</v>
      </c>
      <c r="L4" s="22">
        <v>16.919999999999998</v>
      </c>
      <c r="M4" s="22">
        <v>16.919999999999998</v>
      </c>
      <c r="N4" s="22">
        <v>24.439999999999998</v>
      </c>
      <c r="O4" s="22">
        <v>22.559999999999995</v>
      </c>
      <c r="P4" s="22">
        <v>33.839999999999996</v>
      </c>
      <c r="Q4" s="22">
        <v>12.219999999999999</v>
      </c>
      <c r="R4" s="22">
        <v>12.219999999999999</v>
      </c>
      <c r="S4" s="22">
        <v>18.799999999999997</v>
      </c>
      <c r="T4" s="22">
        <v>15.04</v>
      </c>
      <c r="U4" s="22">
        <v>26.32</v>
      </c>
      <c r="V4" s="22">
        <f>SUM(D4:U4)</f>
        <v>687.1400000000001</v>
      </c>
      <c r="X4" s="16"/>
      <c r="Y4" s="16"/>
      <c r="Z4" s="16"/>
      <c r="AA4" s="16"/>
    </row>
    <row r="5" spans="1:27" s="11" customFormat="1" ht="16.5" customHeight="1">
      <c r="A5" s="68">
        <v>2</v>
      </c>
      <c r="B5" s="99"/>
      <c r="C5" s="68" t="s">
        <v>41</v>
      </c>
      <c r="D5" s="68">
        <v>145.69999999999999</v>
      </c>
      <c r="E5" s="68">
        <v>37.599999999999994</v>
      </c>
      <c r="F5" s="68">
        <v>23.5</v>
      </c>
      <c r="G5" s="68">
        <v>394.79999999999995</v>
      </c>
      <c r="H5" s="68">
        <v>18.799999999999997</v>
      </c>
      <c r="I5" s="68">
        <v>18.799999999999997</v>
      </c>
      <c r="J5" s="68">
        <v>15.979999999999999</v>
      </c>
      <c r="K5" s="68">
        <v>17.86</v>
      </c>
      <c r="L5" s="68">
        <v>22.559999999999995</v>
      </c>
      <c r="M5" s="68">
        <v>22.559999999999995</v>
      </c>
      <c r="N5" s="68">
        <v>33.839999999999996</v>
      </c>
      <c r="O5" s="68">
        <v>31.959999999999997</v>
      </c>
      <c r="P5" s="68">
        <v>39.479999999999997</v>
      </c>
      <c r="Q5" s="68">
        <v>13.16</v>
      </c>
      <c r="R5" s="68">
        <v>13.16</v>
      </c>
      <c r="S5" s="68">
        <v>20.68</v>
      </c>
      <c r="T5" s="68">
        <v>15.979999999999999</v>
      </c>
      <c r="U5" s="68">
        <v>27.259999999999998</v>
      </c>
      <c r="V5" s="68">
        <f t="shared" ref="V5:V48" si="0">SUM(D5:U5)</f>
        <v>913.67999999999972</v>
      </c>
      <c r="X5" s="16"/>
      <c r="Y5" s="16"/>
      <c r="Z5" s="16"/>
      <c r="AA5" s="16"/>
    </row>
    <row r="6" spans="1:27" s="11" customFormat="1" ht="16.5" customHeight="1">
      <c r="A6" s="68">
        <v>3</v>
      </c>
      <c r="B6" s="99" t="s">
        <v>42</v>
      </c>
      <c r="C6" s="68" t="s">
        <v>40</v>
      </c>
      <c r="D6" s="68">
        <v>183.29999999999998</v>
      </c>
      <c r="E6" s="68">
        <v>75.199999999999989</v>
      </c>
      <c r="F6" s="68">
        <v>37.599999999999994</v>
      </c>
      <c r="G6" s="68">
        <v>470</v>
      </c>
      <c r="H6" s="68">
        <v>18.799999999999997</v>
      </c>
      <c r="I6" s="68">
        <v>23.5</v>
      </c>
      <c r="J6" s="68">
        <v>33.839999999999996</v>
      </c>
      <c r="K6" s="68">
        <v>39.479999999999997</v>
      </c>
      <c r="L6" s="68">
        <v>43.239999999999995</v>
      </c>
      <c r="M6" s="68">
        <v>43.239999999999995</v>
      </c>
      <c r="N6" s="68">
        <v>62.04</v>
      </c>
      <c r="O6" s="68">
        <v>56.4</v>
      </c>
      <c r="P6" s="68">
        <v>78.959999999999994</v>
      </c>
      <c r="Q6" s="68">
        <v>26.32</v>
      </c>
      <c r="R6" s="68">
        <v>26.32</v>
      </c>
      <c r="S6" s="68">
        <v>34.78</v>
      </c>
      <c r="T6" s="68">
        <v>28.2</v>
      </c>
      <c r="U6" s="68">
        <v>51.699999999999996</v>
      </c>
      <c r="V6" s="68">
        <f t="shared" si="0"/>
        <v>1332.92</v>
      </c>
      <c r="X6" s="16"/>
      <c r="Y6" s="16"/>
      <c r="Z6" s="16"/>
      <c r="AA6" s="16"/>
    </row>
    <row r="7" spans="1:27" s="11" customFormat="1" ht="16.5" customHeight="1">
      <c r="A7" s="68">
        <v>4</v>
      </c>
      <c r="B7" s="99"/>
      <c r="C7" s="68" t="s">
        <v>41</v>
      </c>
      <c r="D7" s="68">
        <v>272.59999999999997</v>
      </c>
      <c r="E7" s="68">
        <v>112.8</v>
      </c>
      <c r="F7" s="68">
        <v>103.39999999999999</v>
      </c>
      <c r="G7" s="68">
        <v>470</v>
      </c>
      <c r="H7" s="68">
        <v>18.799999999999997</v>
      </c>
      <c r="I7" s="68">
        <v>23.5</v>
      </c>
      <c r="J7" s="68">
        <v>50.76</v>
      </c>
      <c r="K7" s="68">
        <v>58.279999999999994</v>
      </c>
      <c r="L7" s="68">
        <v>67.679999999999993</v>
      </c>
      <c r="M7" s="68">
        <v>67.679999999999993</v>
      </c>
      <c r="N7" s="68">
        <v>90.239999999999981</v>
      </c>
      <c r="O7" s="68">
        <v>84.6</v>
      </c>
      <c r="P7" s="68">
        <v>124.08</v>
      </c>
      <c r="Q7" s="68">
        <v>33.839999999999996</v>
      </c>
      <c r="R7" s="68">
        <v>33.839999999999996</v>
      </c>
      <c r="S7" s="68">
        <v>47</v>
      </c>
      <c r="T7" s="68">
        <v>37.599999999999994</v>
      </c>
      <c r="U7" s="68">
        <v>67.679999999999993</v>
      </c>
      <c r="V7" s="68">
        <f t="shared" si="0"/>
        <v>1764.3799999999997</v>
      </c>
      <c r="X7" s="16"/>
      <c r="Y7" s="16"/>
      <c r="Z7" s="16"/>
      <c r="AA7" s="16"/>
    </row>
    <row r="8" spans="1:27" s="11" customFormat="1" ht="16.5" customHeight="1">
      <c r="A8" s="68">
        <v>5</v>
      </c>
      <c r="B8" s="99" t="s">
        <v>43</v>
      </c>
      <c r="C8" s="68" t="s">
        <v>40</v>
      </c>
      <c r="D8" s="68">
        <v>385.4</v>
      </c>
      <c r="E8" s="68">
        <v>187.06</v>
      </c>
      <c r="F8" s="68">
        <v>127.83999999999999</v>
      </c>
      <c r="G8" s="68">
        <v>752</v>
      </c>
      <c r="H8" s="68">
        <v>28.2</v>
      </c>
      <c r="I8" s="68">
        <v>28.2</v>
      </c>
      <c r="J8" s="68">
        <v>127.83999999999999</v>
      </c>
      <c r="K8" s="68">
        <v>146.63999999999999</v>
      </c>
      <c r="L8" s="68">
        <v>171.08</v>
      </c>
      <c r="M8" s="68">
        <v>171.08</v>
      </c>
      <c r="N8" s="68">
        <v>253.79999999999998</v>
      </c>
      <c r="O8" s="68">
        <v>248.16</v>
      </c>
      <c r="P8" s="68">
        <v>330.88</v>
      </c>
      <c r="Q8" s="68">
        <v>34.78</v>
      </c>
      <c r="R8" s="68">
        <v>34.78</v>
      </c>
      <c r="S8" s="68">
        <v>51.699999999999996</v>
      </c>
      <c r="T8" s="68">
        <v>39.479999999999997</v>
      </c>
      <c r="U8" s="68">
        <v>69.56</v>
      </c>
      <c r="V8" s="68">
        <f t="shared" si="0"/>
        <v>3188.4800000000005</v>
      </c>
      <c r="X8" s="16"/>
      <c r="Y8" s="16"/>
      <c r="Z8" s="16"/>
      <c r="AA8" s="16"/>
    </row>
    <row r="9" spans="1:27" s="11" customFormat="1" ht="16.5" customHeight="1">
      <c r="A9" s="68">
        <v>6</v>
      </c>
      <c r="B9" s="99"/>
      <c r="C9" s="68" t="s">
        <v>41</v>
      </c>
      <c r="D9" s="68">
        <v>470</v>
      </c>
      <c r="E9" s="68">
        <v>205.85999999999999</v>
      </c>
      <c r="F9" s="68">
        <v>133.47999999999999</v>
      </c>
      <c r="G9" s="68">
        <v>752</v>
      </c>
      <c r="H9" s="68">
        <v>47</v>
      </c>
      <c r="I9" s="68">
        <v>47</v>
      </c>
      <c r="J9" s="68">
        <v>141</v>
      </c>
      <c r="K9" s="68">
        <v>162.62</v>
      </c>
      <c r="L9" s="68">
        <v>219.01999999999998</v>
      </c>
      <c r="M9" s="68">
        <v>219.01999999999998</v>
      </c>
      <c r="N9" s="68">
        <v>324.29999999999995</v>
      </c>
      <c r="O9" s="68">
        <v>315.83999999999997</v>
      </c>
      <c r="P9" s="68">
        <v>423</v>
      </c>
      <c r="Q9" s="68">
        <v>34.78</v>
      </c>
      <c r="R9" s="68">
        <v>34.78</v>
      </c>
      <c r="S9" s="68">
        <v>51.699999999999996</v>
      </c>
      <c r="T9" s="68">
        <v>39.479999999999997</v>
      </c>
      <c r="U9" s="68">
        <v>69.56</v>
      </c>
      <c r="V9" s="68">
        <f t="shared" si="0"/>
        <v>3690.4400000000005</v>
      </c>
      <c r="X9" s="16"/>
      <c r="Y9" s="16"/>
      <c r="Z9" s="16"/>
      <c r="AA9" s="16"/>
    </row>
    <row r="10" spans="1:27" s="11" customFormat="1" ht="16.5" customHeight="1">
      <c r="A10" s="68">
        <v>7</v>
      </c>
      <c r="B10" s="91" t="s">
        <v>44</v>
      </c>
      <c r="C10" s="68">
        <v>150</v>
      </c>
      <c r="D10" s="68">
        <v>441.79999999999995</v>
      </c>
      <c r="E10" s="68">
        <v>188</v>
      </c>
      <c r="F10" s="68">
        <v>131.6</v>
      </c>
      <c r="G10" s="68">
        <v>1128</v>
      </c>
      <c r="H10" s="68">
        <v>75.199999999999989</v>
      </c>
      <c r="I10" s="68">
        <v>75.199999999999989</v>
      </c>
      <c r="J10" s="68">
        <v>169.2</v>
      </c>
      <c r="K10" s="68">
        <v>195.51999999999998</v>
      </c>
      <c r="L10" s="68">
        <v>203.04</v>
      </c>
      <c r="M10" s="68">
        <v>203.04</v>
      </c>
      <c r="N10" s="68">
        <v>329</v>
      </c>
      <c r="O10" s="68">
        <v>329</v>
      </c>
      <c r="P10" s="68">
        <v>507.59999999999997</v>
      </c>
      <c r="Q10" s="68">
        <v>30.08</v>
      </c>
      <c r="R10" s="68">
        <v>30.08</v>
      </c>
      <c r="S10" s="68">
        <v>45.11999999999999</v>
      </c>
      <c r="T10" s="68">
        <v>33.839999999999996</v>
      </c>
      <c r="U10" s="68">
        <v>70.5</v>
      </c>
      <c r="V10" s="68">
        <f t="shared" si="0"/>
        <v>4185.82</v>
      </c>
      <c r="X10" s="16"/>
      <c r="Y10" s="16"/>
      <c r="Z10" s="16"/>
      <c r="AA10" s="16"/>
    </row>
    <row r="11" spans="1:27" s="11" customFormat="1" ht="16.5" customHeight="1">
      <c r="A11" s="68">
        <v>8</v>
      </c>
      <c r="B11" s="91"/>
      <c r="C11" s="68" t="s">
        <v>66</v>
      </c>
      <c r="D11" s="68">
        <v>535.79999999999995</v>
      </c>
      <c r="E11" s="68">
        <v>235</v>
      </c>
      <c r="F11" s="68">
        <v>216.2</v>
      </c>
      <c r="G11" s="68">
        <v>1128</v>
      </c>
      <c r="H11" s="68">
        <v>75.199999999999989</v>
      </c>
      <c r="I11" s="68">
        <v>188</v>
      </c>
      <c r="J11" s="68">
        <v>203.04</v>
      </c>
      <c r="K11" s="68">
        <v>225.6</v>
      </c>
      <c r="L11" s="68">
        <v>236.88</v>
      </c>
      <c r="M11" s="68">
        <v>236.88</v>
      </c>
      <c r="N11" s="68">
        <v>338.4</v>
      </c>
      <c r="O11" s="68">
        <v>319.59999999999997</v>
      </c>
      <c r="P11" s="68">
        <v>507.59999999999997</v>
      </c>
      <c r="Q11" s="68">
        <v>50.76</v>
      </c>
      <c r="R11" s="68">
        <v>50.76</v>
      </c>
      <c r="S11" s="68">
        <v>47</v>
      </c>
      <c r="T11" s="68">
        <v>35.72</v>
      </c>
      <c r="U11" s="68">
        <v>75.199999999999989</v>
      </c>
      <c r="V11" s="68">
        <f t="shared" si="0"/>
        <v>4705.6400000000003</v>
      </c>
      <c r="X11" s="16"/>
      <c r="Y11" s="16"/>
      <c r="Z11" s="16"/>
      <c r="AA11" s="16"/>
    </row>
    <row r="12" spans="1:27" s="11" customFormat="1" ht="16.5" customHeight="1">
      <c r="A12" s="68">
        <v>9</v>
      </c>
      <c r="B12" s="91"/>
      <c r="C12" s="68" t="s">
        <v>41</v>
      </c>
      <c r="D12" s="68">
        <v>611</v>
      </c>
      <c r="E12" s="68">
        <v>275.41999999999996</v>
      </c>
      <c r="F12" s="68">
        <v>235</v>
      </c>
      <c r="G12" s="68">
        <v>1128</v>
      </c>
      <c r="H12" s="68">
        <v>94</v>
      </c>
      <c r="I12" s="68">
        <v>188</v>
      </c>
      <c r="J12" s="68">
        <v>248.16</v>
      </c>
      <c r="K12" s="68">
        <v>282</v>
      </c>
      <c r="L12" s="68">
        <v>248.16</v>
      </c>
      <c r="M12" s="68">
        <v>248.16</v>
      </c>
      <c r="N12" s="68">
        <v>338.4</v>
      </c>
      <c r="O12" s="68">
        <v>319.59999999999997</v>
      </c>
      <c r="P12" s="68">
        <v>507.59999999999997</v>
      </c>
      <c r="Q12" s="68">
        <v>62.04</v>
      </c>
      <c r="R12" s="68">
        <v>62.04</v>
      </c>
      <c r="S12" s="68">
        <v>67.679999999999993</v>
      </c>
      <c r="T12" s="68">
        <v>56.4</v>
      </c>
      <c r="U12" s="68">
        <v>90.239999999999981</v>
      </c>
      <c r="V12" s="68">
        <f t="shared" si="0"/>
        <v>5061.8999999999996</v>
      </c>
      <c r="X12" s="16"/>
      <c r="Y12" s="16"/>
      <c r="Z12" s="16"/>
      <c r="AA12" s="16"/>
    </row>
    <row r="13" spans="1:27" s="11" customFormat="1" ht="16.5" customHeight="1">
      <c r="A13" s="68">
        <v>10</v>
      </c>
      <c r="B13" s="91" t="s">
        <v>83</v>
      </c>
      <c r="C13" s="68">
        <v>150</v>
      </c>
      <c r="D13" s="68">
        <v>611</v>
      </c>
      <c r="E13" s="68">
        <v>319.59999999999997</v>
      </c>
      <c r="F13" s="68">
        <v>157.91999999999999</v>
      </c>
      <c r="G13" s="68">
        <v>1353.6</v>
      </c>
      <c r="H13" s="68">
        <v>90.239999999999981</v>
      </c>
      <c r="I13" s="68">
        <v>90.239999999999981</v>
      </c>
      <c r="J13" s="68">
        <v>203.04</v>
      </c>
      <c r="K13" s="68">
        <v>234.624</v>
      </c>
      <c r="L13" s="68">
        <v>243.64799999999997</v>
      </c>
      <c r="M13" s="68">
        <v>243.64799999999997</v>
      </c>
      <c r="N13" s="68">
        <v>394.79999999999995</v>
      </c>
      <c r="O13" s="68">
        <v>394.79999999999995</v>
      </c>
      <c r="P13" s="68">
        <v>609.12</v>
      </c>
      <c r="Q13" s="68">
        <v>36.095999999999997</v>
      </c>
      <c r="R13" s="68">
        <v>36.095999999999997</v>
      </c>
      <c r="S13" s="68">
        <v>54.143999999999991</v>
      </c>
      <c r="T13" s="68">
        <v>40.607999999999997</v>
      </c>
      <c r="U13" s="68">
        <v>84.6</v>
      </c>
      <c r="V13" s="68">
        <f t="shared" si="0"/>
        <v>5197.8239999999996</v>
      </c>
      <c r="X13" s="16"/>
      <c r="Y13" s="16"/>
      <c r="Z13" s="16"/>
      <c r="AA13" s="16"/>
    </row>
    <row r="14" spans="1:27" s="11" customFormat="1" ht="16.5" customHeight="1">
      <c r="A14" s="68">
        <v>11</v>
      </c>
      <c r="B14" s="91"/>
      <c r="C14" s="68" t="s">
        <v>66</v>
      </c>
      <c r="D14" s="68">
        <v>639.19999999999993</v>
      </c>
      <c r="E14" s="68">
        <v>338.4</v>
      </c>
      <c r="F14" s="68">
        <v>259.44</v>
      </c>
      <c r="G14" s="68">
        <v>1353.6</v>
      </c>
      <c r="H14" s="68">
        <v>90.239999999999981</v>
      </c>
      <c r="I14" s="68">
        <v>225.6</v>
      </c>
      <c r="J14" s="68">
        <v>243.64799999999997</v>
      </c>
      <c r="K14" s="68">
        <v>270.71999999999997</v>
      </c>
      <c r="L14" s="68">
        <v>284.25599999999997</v>
      </c>
      <c r="M14" s="68">
        <v>284.25599999999997</v>
      </c>
      <c r="N14" s="68">
        <v>406.08</v>
      </c>
      <c r="O14" s="68">
        <v>383.52</v>
      </c>
      <c r="P14" s="68">
        <v>609.12</v>
      </c>
      <c r="Q14" s="68">
        <v>60.911999999999992</v>
      </c>
      <c r="R14" s="68">
        <v>60.911999999999992</v>
      </c>
      <c r="S14" s="68">
        <v>56.4</v>
      </c>
      <c r="T14" s="68">
        <v>42.863999999999997</v>
      </c>
      <c r="U14" s="68">
        <v>90.239999999999981</v>
      </c>
      <c r="V14" s="68">
        <f t="shared" si="0"/>
        <v>5699.4079999999985</v>
      </c>
      <c r="X14" s="16"/>
      <c r="Y14" s="16"/>
      <c r="Z14" s="16"/>
      <c r="AA14" s="16"/>
    </row>
    <row r="15" spans="1:27" s="11" customFormat="1" ht="16.5" customHeight="1">
      <c r="A15" s="68">
        <v>12</v>
      </c>
      <c r="B15" s="91"/>
      <c r="C15" s="68" t="s">
        <v>41</v>
      </c>
      <c r="D15" s="68">
        <v>658</v>
      </c>
      <c r="E15" s="68">
        <v>357.2</v>
      </c>
      <c r="F15" s="68">
        <v>282</v>
      </c>
      <c r="G15" s="68">
        <v>1353.6</v>
      </c>
      <c r="H15" s="68">
        <v>112.8</v>
      </c>
      <c r="I15" s="68">
        <v>225.6</v>
      </c>
      <c r="J15" s="68">
        <v>297.79199999999997</v>
      </c>
      <c r="K15" s="68">
        <v>338.4</v>
      </c>
      <c r="L15" s="68">
        <v>297.79199999999997</v>
      </c>
      <c r="M15" s="68">
        <v>297.79199999999997</v>
      </c>
      <c r="N15" s="68">
        <v>406.08</v>
      </c>
      <c r="O15" s="68">
        <v>383.52</v>
      </c>
      <c r="P15" s="68">
        <v>609.12</v>
      </c>
      <c r="Q15" s="68">
        <v>74.447999999999993</v>
      </c>
      <c r="R15" s="68">
        <v>74.447999999999993</v>
      </c>
      <c r="S15" s="68">
        <v>81.215999999999994</v>
      </c>
      <c r="T15" s="68">
        <v>67.679999999999993</v>
      </c>
      <c r="U15" s="68">
        <v>108.28799999999998</v>
      </c>
      <c r="V15" s="68">
        <f t="shared" si="0"/>
        <v>6025.7760000000017</v>
      </c>
      <c r="X15" s="16"/>
      <c r="Y15" s="16"/>
      <c r="Z15" s="16"/>
      <c r="AA15" s="16"/>
    </row>
    <row r="16" spans="1:27" s="11" customFormat="1" ht="16.5" customHeight="1">
      <c r="A16" s="68">
        <v>13</v>
      </c>
      <c r="B16" s="91" t="s">
        <v>45</v>
      </c>
      <c r="C16" s="68">
        <v>150</v>
      </c>
      <c r="D16" s="68">
        <v>676.8</v>
      </c>
      <c r="E16" s="68">
        <v>376</v>
      </c>
      <c r="F16" s="68">
        <v>188</v>
      </c>
      <c r="G16" s="68">
        <v>2115</v>
      </c>
      <c r="H16" s="68">
        <v>94</v>
      </c>
      <c r="I16" s="68">
        <v>564</v>
      </c>
      <c r="J16" s="68">
        <v>206.79999999999998</v>
      </c>
      <c r="K16" s="68">
        <v>263.2</v>
      </c>
      <c r="L16" s="68">
        <v>255.67999999999998</v>
      </c>
      <c r="M16" s="68">
        <v>255.67999999999998</v>
      </c>
      <c r="N16" s="68">
        <v>385.4</v>
      </c>
      <c r="O16" s="68">
        <v>361.9</v>
      </c>
      <c r="P16" s="68">
        <v>564</v>
      </c>
      <c r="Q16" s="68">
        <v>54.519999999999996</v>
      </c>
      <c r="R16" s="68">
        <v>54.519999999999996</v>
      </c>
      <c r="S16" s="68">
        <v>75.199999999999989</v>
      </c>
      <c r="T16" s="68">
        <v>61.099999999999994</v>
      </c>
      <c r="U16" s="68">
        <v>103.39999999999999</v>
      </c>
      <c r="V16" s="68">
        <f t="shared" si="0"/>
        <v>6655.2000000000007</v>
      </c>
      <c r="X16" s="16"/>
      <c r="Y16" s="16"/>
      <c r="Z16" s="16"/>
      <c r="AA16" s="16"/>
    </row>
    <row r="17" spans="1:27" s="11" customFormat="1" ht="16.5" customHeight="1">
      <c r="A17" s="68">
        <v>14</v>
      </c>
      <c r="B17" s="91"/>
      <c r="C17" s="68" t="s">
        <v>66</v>
      </c>
      <c r="D17" s="68">
        <v>846</v>
      </c>
      <c r="E17" s="68">
        <v>481.28</v>
      </c>
      <c r="F17" s="68">
        <v>282</v>
      </c>
      <c r="G17" s="68">
        <v>2115</v>
      </c>
      <c r="H17" s="68">
        <v>94</v>
      </c>
      <c r="I17" s="68">
        <v>752</v>
      </c>
      <c r="J17" s="68">
        <v>242.51999999999998</v>
      </c>
      <c r="K17" s="68">
        <v>280.12</v>
      </c>
      <c r="L17" s="68">
        <v>297.03999999999996</v>
      </c>
      <c r="M17" s="68">
        <v>297.03999999999996</v>
      </c>
      <c r="N17" s="68">
        <v>451.2</v>
      </c>
      <c r="O17" s="68">
        <v>432.4</v>
      </c>
      <c r="P17" s="68">
        <v>611</v>
      </c>
      <c r="Q17" s="68">
        <v>65.8</v>
      </c>
      <c r="R17" s="68">
        <v>65.8</v>
      </c>
      <c r="S17" s="68">
        <v>92.11999999999999</v>
      </c>
      <c r="T17" s="68">
        <v>75.199999999999989</v>
      </c>
      <c r="U17" s="68">
        <v>126.89999999999999</v>
      </c>
      <c r="V17" s="68">
        <f t="shared" si="0"/>
        <v>7607.4199999999983</v>
      </c>
      <c r="X17" s="16"/>
      <c r="Y17" s="16"/>
      <c r="Z17" s="16"/>
      <c r="AA17" s="16"/>
    </row>
    <row r="18" spans="1:27" s="11" customFormat="1" ht="16.5" customHeight="1">
      <c r="A18" s="68">
        <v>15</v>
      </c>
      <c r="B18" s="91"/>
      <c r="C18" s="68" t="s">
        <v>41</v>
      </c>
      <c r="D18" s="68">
        <v>1457</v>
      </c>
      <c r="E18" s="68">
        <v>940</v>
      </c>
      <c r="F18" s="68">
        <v>619.45999999999992</v>
      </c>
      <c r="G18" s="68">
        <v>2115</v>
      </c>
      <c r="H18" s="68">
        <v>94</v>
      </c>
      <c r="I18" s="68">
        <v>940</v>
      </c>
      <c r="J18" s="68">
        <v>268.83999999999997</v>
      </c>
      <c r="K18" s="68">
        <v>305.5</v>
      </c>
      <c r="L18" s="68">
        <v>338.4</v>
      </c>
      <c r="M18" s="68">
        <v>338.4</v>
      </c>
      <c r="N18" s="68">
        <v>507.59999999999997</v>
      </c>
      <c r="O18" s="68">
        <v>488.79999999999995</v>
      </c>
      <c r="P18" s="68">
        <v>658</v>
      </c>
      <c r="Q18" s="68">
        <v>106.22</v>
      </c>
      <c r="R18" s="68">
        <v>106.22</v>
      </c>
      <c r="S18" s="68">
        <v>141</v>
      </c>
      <c r="T18" s="68">
        <v>112.8</v>
      </c>
      <c r="U18" s="68">
        <v>211.5</v>
      </c>
      <c r="V18" s="68">
        <f t="shared" si="0"/>
        <v>9748.739999999998</v>
      </c>
      <c r="X18" s="16"/>
      <c r="Y18" s="16"/>
      <c r="Z18" s="16"/>
      <c r="AA18" s="16"/>
    </row>
    <row r="19" spans="1:27" s="11" customFormat="1" ht="16.5" customHeight="1">
      <c r="A19" s="68">
        <v>16</v>
      </c>
      <c r="B19" s="91" t="s">
        <v>46</v>
      </c>
      <c r="C19" s="68">
        <v>150</v>
      </c>
      <c r="D19" s="68">
        <v>1081</v>
      </c>
      <c r="E19" s="68">
        <v>752</v>
      </c>
      <c r="F19" s="68">
        <v>470</v>
      </c>
      <c r="G19" s="68">
        <v>3102</v>
      </c>
      <c r="H19" s="68">
        <v>94</v>
      </c>
      <c r="I19" s="68">
        <v>940</v>
      </c>
      <c r="J19" s="68">
        <v>709.69999999999993</v>
      </c>
      <c r="K19" s="68">
        <v>813.09999999999991</v>
      </c>
      <c r="L19" s="68">
        <v>1034</v>
      </c>
      <c r="M19" s="68">
        <v>1034</v>
      </c>
      <c r="N19" s="68">
        <v>1316</v>
      </c>
      <c r="O19" s="68">
        <v>1269</v>
      </c>
      <c r="P19" s="68">
        <v>1645</v>
      </c>
      <c r="Q19" s="68">
        <v>94</v>
      </c>
      <c r="R19" s="68">
        <v>94</v>
      </c>
      <c r="S19" s="68">
        <v>141</v>
      </c>
      <c r="T19" s="68">
        <v>112.8</v>
      </c>
      <c r="U19" s="68">
        <v>192.7</v>
      </c>
      <c r="V19" s="68">
        <f t="shared" si="0"/>
        <v>14894.3</v>
      </c>
      <c r="X19" s="16"/>
      <c r="Y19" s="16"/>
      <c r="Z19" s="16"/>
      <c r="AA19" s="16"/>
    </row>
    <row r="20" spans="1:27" s="11" customFormat="1" ht="16.5" customHeight="1">
      <c r="A20" s="68">
        <v>17</v>
      </c>
      <c r="B20" s="91"/>
      <c r="C20" s="68" t="s">
        <v>66</v>
      </c>
      <c r="D20" s="68">
        <v>1316</v>
      </c>
      <c r="E20" s="68">
        <v>926.83999999999992</v>
      </c>
      <c r="F20" s="68">
        <v>564</v>
      </c>
      <c r="G20" s="68">
        <v>3102</v>
      </c>
      <c r="H20" s="68">
        <v>94</v>
      </c>
      <c r="I20" s="68">
        <v>1297.1999999999998</v>
      </c>
      <c r="J20" s="68">
        <v>791.4799999999999</v>
      </c>
      <c r="K20" s="68">
        <v>902.4</v>
      </c>
      <c r="L20" s="68">
        <v>1203.1999999999998</v>
      </c>
      <c r="M20" s="68">
        <v>1203.1999999999998</v>
      </c>
      <c r="N20" s="68">
        <v>1504</v>
      </c>
      <c r="O20" s="68">
        <v>1504</v>
      </c>
      <c r="P20" s="68">
        <v>1880</v>
      </c>
      <c r="Q20" s="68">
        <v>117.5</v>
      </c>
      <c r="R20" s="68">
        <v>117.5</v>
      </c>
      <c r="S20" s="68">
        <v>173.89999999999998</v>
      </c>
      <c r="T20" s="68">
        <v>141</v>
      </c>
      <c r="U20" s="68">
        <v>225.6</v>
      </c>
      <c r="V20" s="68">
        <f t="shared" si="0"/>
        <v>17063.82</v>
      </c>
      <c r="X20" s="16"/>
      <c r="Y20" s="16"/>
      <c r="Z20" s="16"/>
      <c r="AA20" s="16"/>
    </row>
    <row r="21" spans="1:27" s="11" customFormat="1" ht="16.5" customHeight="1">
      <c r="A21" s="68">
        <v>18</v>
      </c>
      <c r="B21" s="91"/>
      <c r="C21" s="68" t="s">
        <v>41</v>
      </c>
      <c r="D21" s="68">
        <v>1880</v>
      </c>
      <c r="E21" s="68">
        <v>1234.22</v>
      </c>
      <c r="F21" s="68">
        <v>846</v>
      </c>
      <c r="G21" s="68">
        <v>3102</v>
      </c>
      <c r="H21" s="68">
        <v>94</v>
      </c>
      <c r="I21" s="68">
        <v>1880</v>
      </c>
      <c r="J21" s="68">
        <v>847.88</v>
      </c>
      <c r="K21" s="68">
        <v>958.8</v>
      </c>
      <c r="L21" s="68">
        <v>1410</v>
      </c>
      <c r="M21" s="68">
        <v>1410</v>
      </c>
      <c r="N21" s="68">
        <v>1804.8</v>
      </c>
      <c r="O21" s="68">
        <v>1692</v>
      </c>
      <c r="P21" s="68">
        <v>2350</v>
      </c>
      <c r="Q21" s="68">
        <v>176.72</v>
      </c>
      <c r="R21" s="68">
        <v>176.72</v>
      </c>
      <c r="S21" s="68">
        <v>249.1</v>
      </c>
      <c r="T21" s="68">
        <v>206.79999999999998</v>
      </c>
      <c r="U21" s="68">
        <v>338.4</v>
      </c>
      <c r="V21" s="68">
        <f t="shared" si="0"/>
        <v>20657.439999999999</v>
      </c>
      <c r="X21" s="16"/>
      <c r="Y21" s="16"/>
      <c r="Z21" s="16"/>
      <c r="AA21" s="16"/>
    </row>
    <row r="22" spans="1:27" s="11" customFormat="1" ht="16.5" customHeight="1">
      <c r="A22" s="68">
        <v>19</v>
      </c>
      <c r="B22" s="91" t="s">
        <v>47</v>
      </c>
      <c r="C22" s="68">
        <v>150</v>
      </c>
      <c r="D22" s="68">
        <v>1334</v>
      </c>
      <c r="E22" s="68">
        <v>920</v>
      </c>
      <c r="F22" s="68">
        <v>552</v>
      </c>
      <c r="G22" s="68">
        <v>4140</v>
      </c>
      <c r="H22" s="68">
        <v>202.4</v>
      </c>
      <c r="I22" s="68">
        <v>1269.6000000000001</v>
      </c>
      <c r="J22" s="68">
        <v>1094.8</v>
      </c>
      <c r="K22" s="68">
        <v>1162.1052631578948</v>
      </c>
      <c r="L22" s="68">
        <v>1729.6000000000001</v>
      </c>
      <c r="M22" s="68">
        <v>1729.6000000000001</v>
      </c>
      <c r="N22" s="68">
        <v>2116</v>
      </c>
      <c r="O22" s="68">
        <v>2097.6</v>
      </c>
      <c r="P22" s="68">
        <v>2760</v>
      </c>
      <c r="Q22" s="68">
        <v>202.4</v>
      </c>
      <c r="R22" s="68">
        <v>202.4</v>
      </c>
      <c r="S22" s="68">
        <v>243.8</v>
      </c>
      <c r="T22" s="68">
        <v>202.4</v>
      </c>
      <c r="U22" s="68">
        <v>331.2</v>
      </c>
      <c r="V22" s="68">
        <f t="shared" si="0"/>
        <v>22289.9052631579</v>
      </c>
      <c r="X22" s="16"/>
      <c r="Y22" s="16"/>
      <c r="Z22" s="16"/>
      <c r="AA22" s="16"/>
    </row>
    <row r="23" spans="1:27" s="11" customFormat="1" ht="16.5" customHeight="1">
      <c r="A23" s="68">
        <v>20</v>
      </c>
      <c r="B23" s="91"/>
      <c r="C23" s="68" t="s">
        <v>66</v>
      </c>
      <c r="D23" s="68">
        <v>1757.2</v>
      </c>
      <c r="E23" s="68">
        <v>1196</v>
      </c>
      <c r="F23" s="68">
        <v>828</v>
      </c>
      <c r="G23" s="68">
        <v>4140</v>
      </c>
      <c r="H23" s="68">
        <v>202.4</v>
      </c>
      <c r="I23" s="68">
        <v>1334</v>
      </c>
      <c r="J23" s="68">
        <v>1453.6000000000001</v>
      </c>
      <c r="K23" s="68">
        <v>1656</v>
      </c>
      <c r="L23" s="68">
        <v>2056.2000000000003</v>
      </c>
      <c r="M23" s="68">
        <v>2056.2000000000003</v>
      </c>
      <c r="N23" s="68">
        <v>2484</v>
      </c>
      <c r="O23" s="68">
        <v>2438</v>
      </c>
      <c r="P23" s="68">
        <v>3312</v>
      </c>
      <c r="Q23" s="68">
        <v>220.8</v>
      </c>
      <c r="R23" s="68">
        <v>220.8</v>
      </c>
      <c r="S23" s="68">
        <v>294.40000000000003</v>
      </c>
      <c r="T23" s="68">
        <v>239.20000000000002</v>
      </c>
      <c r="U23" s="68">
        <v>400.20000000000005</v>
      </c>
      <c r="V23" s="68">
        <f t="shared" si="0"/>
        <v>26289</v>
      </c>
      <c r="X23" s="16"/>
      <c r="Y23" s="16"/>
      <c r="Z23" s="16"/>
      <c r="AA23" s="16"/>
    </row>
    <row r="24" spans="1:27" s="11" customFormat="1" ht="16.5" customHeight="1">
      <c r="A24" s="68">
        <v>21</v>
      </c>
      <c r="B24" s="91"/>
      <c r="C24" s="68" t="s">
        <v>41</v>
      </c>
      <c r="D24" s="68">
        <v>2438</v>
      </c>
      <c r="E24" s="68">
        <v>1564</v>
      </c>
      <c r="F24" s="68">
        <v>1196</v>
      </c>
      <c r="G24" s="68">
        <v>4140</v>
      </c>
      <c r="H24" s="68">
        <v>202.4</v>
      </c>
      <c r="I24" s="68">
        <v>2178.56</v>
      </c>
      <c r="J24" s="68">
        <v>1661.52</v>
      </c>
      <c r="K24" s="68">
        <v>1876.8000000000002</v>
      </c>
      <c r="L24" s="68">
        <v>2423.2800000000002</v>
      </c>
      <c r="M24" s="68">
        <v>2423.2800000000002</v>
      </c>
      <c r="N24" s="68">
        <v>2980.8</v>
      </c>
      <c r="O24" s="68">
        <v>2870.4</v>
      </c>
      <c r="P24" s="68">
        <v>3956</v>
      </c>
      <c r="Q24" s="68">
        <v>220.8</v>
      </c>
      <c r="R24" s="68">
        <v>220.8</v>
      </c>
      <c r="S24" s="68">
        <v>322</v>
      </c>
      <c r="T24" s="68">
        <v>257.60000000000002</v>
      </c>
      <c r="U24" s="68">
        <v>441.6</v>
      </c>
      <c r="V24" s="68">
        <f t="shared" si="0"/>
        <v>31373.839999999993</v>
      </c>
      <c r="X24" s="16"/>
      <c r="Y24" s="16"/>
      <c r="Z24" s="16"/>
      <c r="AA24" s="16"/>
    </row>
    <row r="25" spans="1:27" s="11" customFormat="1" ht="16.5" customHeight="1">
      <c r="A25" s="68">
        <v>22</v>
      </c>
      <c r="B25" s="91" t="s">
        <v>48</v>
      </c>
      <c r="C25" s="68">
        <v>150</v>
      </c>
      <c r="D25" s="68">
        <v>2171.2000000000003</v>
      </c>
      <c r="E25" s="68">
        <v>1104</v>
      </c>
      <c r="F25" s="68">
        <v>920</v>
      </c>
      <c r="G25" s="68">
        <v>6808</v>
      </c>
      <c r="H25" s="68">
        <v>294.40000000000003</v>
      </c>
      <c r="I25" s="68">
        <v>1306.4000000000001</v>
      </c>
      <c r="J25" s="68">
        <v>1748</v>
      </c>
      <c r="K25" s="68">
        <v>1876.8000000000002</v>
      </c>
      <c r="L25" s="68">
        <v>2699.28</v>
      </c>
      <c r="M25" s="68">
        <v>2699.28</v>
      </c>
      <c r="N25" s="68">
        <v>3312</v>
      </c>
      <c r="O25" s="68">
        <v>3220</v>
      </c>
      <c r="P25" s="68">
        <v>4324</v>
      </c>
      <c r="Q25" s="68">
        <v>231.4526315789474</v>
      </c>
      <c r="R25" s="68">
        <v>231.4526315789474</v>
      </c>
      <c r="S25" s="68">
        <v>322</v>
      </c>
      <c r="T25" s="68">
        <v>257.60000000000002</v>
      </c>
      <c r="U25" s="68">
        <v>419.52000000000004</v>
      </c>
      <c r="V25" s="68">
        <f t="shared" si="0"/>
        <v>33945.385263157885</v>
      </c>
      <c r="X25" s="16"/>
      <c r="Y25" s="16"/>
      <c r="Z25" s="16"/>
      <c r="AA25" s="16"/>
    </row>
    <row r="26" spans="1:27" s="11" customFormat="1" ht="16.5" customHeight="1">
      <c r="A26" s="68">
        <v>23</v>
      </c>
      <c r="B26" s="91"/>
      <c r="C26" s="68" t="s">
        <v>66</v>
      </c>
      <c r="D26" s="68">
        <v>2392</v>
      </c>
      <c r="E26" s="68">
        <v>1288</v>
      </c>
      <c r="F26" s="68">
        <v>1288</v>
      </c>
      <c r="G26" s="68">
        <v>6808</v>
      </c>
      <c r="H26" s="68">
        <v>294.40000000000003</v>
      </c>
      <c r="I26" s="68">
        <v>2392</v>
      </c>
      <c r="J26" s="68">
        <v>1794</v>
      </c>
      <c r="K26" s="68">
        <v>1987.2</v>
      </c>
      <c r="L26" s="68">
        <v>2944</v>
      </c>
      <c r="M26" s="68">
        <v>2944</v>
      </c>
      <c r="N26" s="68">
        <v>3588</v>
      </c>
      <c r="O26" s="68">
        <v>3542</v>
      </c>
      <c r="P26" s="68">
        <v>4784</v>
      </c>
      <c r="Q26" s="68">
        <v>264.96000000000004</v>
      </c>
      <c r="R26" s="68">
        <v>264.96000000000004</v>
      </c>
      <c r="S26" s="68">
        <v>331.2</v>
      </c>
      <c r="T26" s="68">
        <v>276</v>
      </c>
      <c r="U26" s="68">
        <v>478.40000000000003</v>
      </c>
      <c r="V26" s="68">
        <f t="shared" si="0"/>
        <v>37661.119999999995</v>
      </c>
      <c r="X26" s="16"/>
      <c r="Y26" s="16"/>
      <c r="Z26" s="16"/>
      <c r="AA26" s="16"/>
    </row>
    <row r="27" spans="1:27" s="11" customFormat="1" ht="16.5" customHeight="1">
      <c r="A27" s="68">
        <v>24</v>
      </c>
      <c r="B27" s="91"/>
      <c r="C27" s="68" t="s">
        <v>41</v>
      </c>
      <c r="D27" s="68">
        <v>2944</v>
      </c>
      <c r="E27" s="68">
        <v>1791.5789473684213</v>
      </c>
      <c r="F27" s="68">
        <v>1840</v>
      </c>
      <c r="G27" s="68">
        <v>6808</v>
      </c>
      <c r="H27" s="68">
        <v>294.40000000000003</v>
      </c>
      <c r="I27" s="68">
        <v>3422.4</v>
      </c>
      <c r="J27" s="68">
        <v>1936.6000000000001</v>
      </c>
      <c r="K27" s="68">
        <v>2208</v>
      </c>
      <c r="L27" s="68">
        <v>3183.2000000000003</v>
      </c>
      <c r="M27" s="68">
        <v>3183.2000000000003</v>
      </c>
      <c r="N27" s="68">
        <v>4038.8</v>
      </c>
      <c r="O27" s="68">
        <v>3956</v>
      </c>
      <c r="P27" s="68">
        <v>5336</v>
      </c>
      <c r="Q27" s="68">
        <v>264.96000000000004</v>
      </c>
      <c r="R27" s="68">
        <v>264.96000000000004</v>
      </c>
      <c r="S27" s="68">
        <v>364.32</v>
      </c>
      <c r="T27" s="68">
        <v>294.40000000000003</v>
      </c>
      <c r="U27" s="68">
        <v>519.80000000000007</v>
      </c>
      <c r="V27" s="68">
        <f t="shared" si="0"/>
        <v>42650.618947368421</v>
      </c>
      <c r="X27" s="16"/>
      <c r="Y27" s="16"/>
      <c r="Z27" s="16"/>
      <c r="AA27" s="16"/>
    </row>
    <row r="28" spans="1:27" s="11" customFormat="1" ht="16.5" customHeight="1">
      <c r="A28" s="68">
        <v>25</v>
      </c>
      <c r="B28" s="91" t="s">
        <v>67</v>
      </c>
      <c r="C28" s="68">
        <v>150</v>
      </c>
      <c r="D28" s="68">
        <v>2668</v>
      </c>
      <c r="E28" s="68">
        <v>1743.1578947368423</v>
      </c>
      <c r="F28" s="68">
        <v>1656</v>
      </c>
      <c r="G28" s="68">
        <v>9200</v>
      </c>
      <c r="H28" s="68">
        <v>386.40000000000003</v>
      </c>
      <c r="I28" s="68">
        <v>2392</v>
      </c>
      <c r="J28" s="68">
        <v>2364.4</v>
      </c>
      <c r="K28" s="68">
        <v>2649.6</v>
      </c>
      <c r="L28" s="68">
        <v>3340</v>
      </c>
      <c r="M28" s="68">
        <v>3340</v>
      </c>
      <c r="N28" s="68">
        <v>5198</v>
      </c>
      <c r="O28" s="68">
        <v>4968</v>
      </c>
      <c r="P28" s="68">
        <v>6440</v>
      </c>
      <c r="Q28" s="68">
        <v>243.07368421052632</v>
      </c>
      <c r="R28" s="68">
        <v>243.07368421052632</v>
      </c>
      <c r="S28" s="68">
        <v>322</v>
      </c>
      <c r="T28" s="68">
        <v>267.2842105263158</v>
      </c>
      <c r="U28" s="68">
        <v>441.6</v>
      </c>
      <c r="V28" s="68">
        <f t="shared" si="0"/>
        <v>47862.589473684209</v>
      </c>
      <c r="X28" s="16"/>
      <c r="Y28" s="16"/>
      <c r="Z28" s="16"/>
      <c r="AA28" s="16"/>
    </row>
    <row r="29" spans="1:27" s="11" customFormat="1" ht="16.5" customHeight="1">
      <c r="A29" s="68">
        <v>26</v>
      </c>
      <c r="B29" s="91"/>
      <c r="C29" s="68" t="s">
        <v>66</v>
      </c>
      <c r="D29" s="68">
        <v>2852</v>
      </c>
      <c r="E29" s="68">
        <v>1914.52</v>
      </c>
      <c r="F29" s="68">
        <v>1840</v>
      </c>
      <c r="G29" s="68">
        <v>9200</v>
      </c>
      <c r="H29" s="68">
        <v>386.40000000000003</v>
      </c>
      <c r="I29" s="68">
        <v>2530</v>
      </c>
      <c r="J29" s="68">
        <v>2423.2800000000002</v>
      </c>
      <c r="K29" s="68">
        <v>2760</v>
      </c>
      <c r="L29" s="68">
        <v>3461.04</v>
      </c>
      <c r="M29" s="68">
        <v>3461.04</v>
      </c>
      <c r="N29" s="68">
        <v>5198</v>
      </c>
      <c r="O29" s="68">
        <v>4968</v>
      </c>
      <c r="P29" s="68">
        <v>6624</v>
      </c>
      <c r="Q29" s="68">
        <v>264.96000000000004</v>
      </c>
      <c r="R29" s="68">
        <v>264.96000000000004</v>
      </c>
      <c r="S29" s="68">
        <v>368</v>
      </c>
      <c r="T29" s="68">
        <v>303.60000000000002</v>
      </c>
      <c r="U29" s="68">
        <v>519.80000000000007</v>
      </c>
      <c r="V29" s="68">
        <f t="shared" si="0"/>
        <v>49339.6</v>
      </c>
      <c r="X29" s="16"/>
      <c r="Y29" s="16"/>
      <c r="Z29" s="16"/>
      <c r="AA29" s="16"/>
    </row>
    <row r="30" spans="1:27" s="11" customFormat="1" ht="16.5" customHeight="1">
      <c r="A30" s="68">
        <v>27</v>
      </c>
      <c r="B30" s="91"/>
      <c r="C30" s="68" t="s">
        <v>41</v>
      </c>
      <c r="D30" s="68">
        <v>3128</v>
      </c>
      <c r="E30" s="68">
        <v>2342.3200000000002</v>
      </c>
      <c r="F30" s="68">
        <v>2491.36</v>
      </c>
      <c r="G30" s="68">
        <v>9200</v>
      </c>
      <c r="H30" s="68">
        <v>386.40000000000003</v>
      </c>
      <c r="I30" s="68">
        <v>3389.4736842105267</v>
      </c>
      <c r="J30" s="68">
        <v>2654.2000000000003</v>
      </c>
      <c r="K30" s="68">
        <v>2980.8</v>
      </c>
      <c r="L30" s="68">
        <v>3760.96</v>
      </c>
      <c r="M30" s="68">
        <v>3760.96</v>
      </c>
      <c r="N30" s="68">
        <v>5520</v>
      </c>
      <c r="O30" s="68">
        <v>5336</v>
      </c>
      <c r="P30" s="68">
        <v>6900</v>
      </c>
      <c r="Q30" s="68">
        <v>299.92</v>
      </c>
      <c r="R30" s="68">
        <v>299.92</v>
      </c>
      <c r="S30" s="68">
        <v>404.8</v>
      </c>
      <c r="T30" s="68">
        <v>331.2</v>
      </c>
      <c r="U30" s="68">
        <v>575</v>
      </c>
      <c r="V30" s="68">
        <f t="shared" si="0"/>
        <v>53761.313684210523</v>
      </c>
      <c r="X30" s="16"/>
      <c r="Y30" s="16"/>
      <c r="Z30" s="16"/>
      <c r="AA30" s="16"/>
    </row>
    <row r="31" spans="1:27" s="11" customFormat="1" ht="16.5" customHeight="1">
      <c r="A31" s="68">
        <v>28</v>
      </c>
      <c r="B31" s="91" t="s">
        <v>49</v>
      </c>
      <c r="C31" s="68">
        <v>150</v>
      </c>
      <c r="D31" s="68">
        <v>2741.6</v>
      </c>
      <c r="E31" s="68">
        <v>2561.2800000000002</v>
      </c>
      <c r="F31" s="68">
        <v>2300</v>
      </c>
      <c r="G31" s="68">
        <v>11040</v>
      </c>
      <c r="H31" s="68">
        <v>423.20000000000005</v>
      </c>
      <c r="I31" s="68">
        <v>4195.2</v>
      </c>
      <c r="J31" s="68">
        <v>2279.7600000000002</v>
      </c>
      <c r="K31" s="68">
        <v>2539.2000000000003</v>
      </c>
      <c r="L31" s="68">
        <v>3404</v>
      </c>
      <c r="M31" s="68">
        <v>3404</v>
      </c>
      <c r="N31" s="68">
        <v>5060</v>
      </c>
      <c r="O31" s="68">
        <v>4968</v>
      </c>
      <c r="P31" s="68">
        <v>7820</v>
      </c>
      <c r="Q31" s="68">
        <v>266.8</v>
      </c>
      <c r="R31" s="68">
        <v>266.8</v>
      </c>
      <c r="S31" s="68">
        <v>391</v>
      </c>
      <c r="T31" s="68">
        <v>322</v>
      </c>
      <c r="U31" s="68">
        <v>533.6</v>
      </c>
      <c r="V31" s="68">
        <f t="shared" si="0"/>
        <v>54516.44000000001</v>
      </c>
      <c r="X31" s="16"/>
      <c r="Y31" s="16"/>
      <c r="Z31" s="16"/>
      <c r="AA31" s="16"/>
    </row>
    <row r="32" spans="1:27" s="11" customFormat="1" ht="17.25" customHeight="1">
      <c r="A32" s="68">
        <v>29</v>
      </c>
      <c r="B32" s="91"/>
      <c r="C32" s="68" t="s">
        <v>66</v>
      </c>
      <c r="D32" s="68">
        <v>3312</v>
      </c>
      <c r="E32" s="68">
        <v>2845.56</v>
      </c>
      <c r="F32" s="68">
        <v>2760</v>
      </c>
      <c r="G32" s="68">
        <v>11040</v>
      </c>
      <c r="H32" s="68">
        <v>423.20000000000005</v>
      </c>
      <c r="I32" s="68">
        <v>4800.5600000000004</v>
      </c>
      <c r="J32" s="68">
        <v>2400.2800000000002</v>
      </c>
      <c r="K32" s="68">
        <v>2760</v>
      </c>
      <c r="L32" s="68">
        <v>3689.2000000000003</v>
      </c>
      <c r="M32" s="68">
        <v>3689.2000000000003</v>
      </c>
      <c r="N32" s="68">
        <v>5520</v>
      </c>
      <c r="O32" s="68">
        <v>5336</v>
      </c>
      <c r="P32" s="68">
        <v>8832</v>
      </c>
      <c r="Q32" s="68">
        <v>323.84000000000003</v>
      </c>
      <c r="R32" s="68">
        <v>323.84000000000003</v>
      </c>
      <c r="S32" s="68">
        <v>441.6</v>
      </c>
      <c r="T32" s="68">
        <v>349.6</v>
      </c>
      <c r="U32" s="68">
        <v>630.20000000000005</v>
      </c>
      <c r="V32" s="68">
        <f t="shared" si="0"/>
        <v>59477.07999999998</v>
      </c>
      <c r="X32" s="16"/>
      <c r="Y32" s="16"/>
      <c r="Z32" s="16"/>
      <c r="AA32" s="16"/>
    </row>
    <row r="33" spans="1:27" s="11" customFormat="1" ht="16.5" customHeight="1">
      <c r="A33" s="68">
        <v>30</v>
      </c>
      <c r="B33" s="91"/>
      <c r="C33" s="68" t="s">
        <v>41</v>
      </c>
      <c r="D33" s="68">
        <v>3404</v>
      </c>
      <c r="E33" s="68">
        <v>2688.2400000000007</v>
      </c>
      <c r="F33" s="68">
        <v>3184.1200000000003</v>
      </c>
      <c r="G33" s="68">
        <v>11040</v>
      </c>
      <c r="H33" s="68">
        <v>423.20000000000005</v>
      </c>
      <c r="I33" s="68">
        <v>6141.92</v>
      </c>
      <c r="J33" s="68">
        <v>3201.6000000000004</v>
      </c>
      <c r="K33" s="68">
        <v>3643.2000000000003</v>
      </c>
      <c r="L33" s="68">
        <v>4600</v>
      </c>
      <c r="M33" s="68">
        <v>4600</v>
      </c>
      <c r="N33" s="68">
        <v>6900</v>
      </c>
      <c r="O33" s="68">
        <v>6624</v>
      </c>
      <c r="P33" s="68">
        <v>9384</v>
      </c>
      <c r="Q33" s="68">
        <v>323.84000000000003</v>
      </c>
      <c r="R33" s="68">
        <v>323.84000000000003</v>
      </c>
      <c r="S33" s="68">
        <v>441.6</v>
      </c>
      <c r="T33" s="68">
        <v>349.6</v>
      </c>
      <c r="U33" s="68">
        <v>630.20000000000005</v>
      </c>
      <c r="V33" s="68">
        <f t="shared" si="0"/>
        <v>67903.360000000001</v>
      </c>
      <c r="X33" s="16"/>
      <c r="Y33" s="16"/>
      <c r="Z33" s="16"/>
      <c r="AA33" s="16"/>
    </row>
    <row r="34" spans="1:27" s="11" customFormat="1" ht="16.5" customHeight="1">
      <c r="A34" s="68">
        <v>31</v>
      </c>
      <c r="B34" s="91" t="s">
        <v>54</v>
      </c>
      <c r="C34" s="68">
        <v>150</v>
      </c>
      <c r="D34" s="68">
        <v>3036</v>
      </c>
      <c r="E34" s="68">
        <v>2760.92</v>
      </c>
      <c r="F34" s="68">
        <v>2491.36</v>
      </c>
      <c r="G34" s="68">
        <v>12420</v>
      </c>
      <c r="H34" s="68">
        <v>506</v>
      </c>
      <c r="I34" s="68">
        <v>4997.4400000000005</v>
      </c>
      <c r="J34" s="68">
        <v>3562.2400000000002</v>
      </c>
      <c r="K34" s="68">
        <v>4048</v>
      </c>
      <c r="L34" s="68">
        <v>4784</v>
      </c>
      <c r="M34" s="68">
        <v>4784</v>
      </c>
      <c r="N34" s="68">
        <v>7249.6</v>
      </c>
      <c r="O34" s="68">
        <v>6900</v>
      </c>
      <c r="P34" s="68">
        <v>10120</v>
      </c>
      <c r="Q34" s="68">
        <v>355.12</v>
      </c>
      <c r="R34" s="68">
        <v>355.12</v>
      </c>
      <c r="S34" s="68">
        <v>496.8</v>
      </c>
      <c r="T34" s="68">
        <v>414</v>
      </c>
      <c r="U34" s="68">
        <v>699.2</v>
      </c>
      <c r="V34" s="68">
        <f t="shared" si="0"/>
        <v>69979.799999999988</v>
      </c>
      <c r="X34" s="16"/>
      <c r="Y34" s="16"/>
      <c r="Z34" s="16"/>
      <c r="AA34" s="16"/>
    </row>
    <row r="35" spans="1:27" s="11" customFormat="1" ht="16.5" customHeight="1">
      <c r="A35" s="68">
        <v>32</v>
      </c>
      <c r="B35" s="91"/>
      <c r="C35" s="68" t="s">
        <v>66</v>
      </c>
      <c r="D35" s="68">
        <v>3404</v>
      </c>
      <c r="E35" s="68">
        <v>3184.1200000000003</v>
      </c>
      <c r="F35" s="68">
        <v>3505.2000000000003</v>
      </c>
      <c r="G35" s="68">
        <v>12420</v>
      </c>
      <c r="H35" s="68">
        <v>506</v>
      </c>
      <c r="I35" s="68">
        <v>6237.6</v>
      </c>
      <c r="J35" s="68">
        <v>3968.88</v>
      </c>
      <c r="K35" s="68">
        <v>4416</v>
      </c>
      <c r="L35" s="68">
        <v>5060</v>
      </c>
      <c r="M35" s="68">
        <v>5060</v>
      </c>
      <c r="N35" s="68">
        <v>7544</v>
      </c>
      <c r="O35" s="68">
        <v>7176</v>
      </c>
      <c r="P35" s="68">
        <v>11040</v>
      </c>
      <c r="Q35" s="68">
        <v>391</v>
      </c>
      <c r="R35" s="68">
        <v>391</v>
      </c>
      <c r="S35" s="68">
        <v>552</v>
      </c>
      <c r="T35" s="68">
        <v>441.6</v>
      </c>
      <c r="U35" s="68">
        <v>699.2</v>
      </c>
      <c r="V35" s="68">
        <f t="shared" si="0"/>
        <v>75996.599999999991</v>
      </c>
      <c r="X35" s="16"/>
      <c r="Y35" s="16"/>
      <c r="Z35" s="16"/>
      <c r="AA35" s="16"/>
    </row>
    <row r="36" spans="1:27" s="11" customFormat="1" ht="16.5" customHeight="1">
      <c r="A36" s="68">
        <v>33</v>
      </c>
      <c r="B36" s="91"/>
      <c r="C36" s="68" t="s">
        <v>41</v>
      </c>
      <c r="D36" s="68">
        <v>3680</v>
      </c>
      <c r="E36" s="68">
        <v>3257.7200000000003</v>
      </c>
      <c r="F36" s="68">
        <v>3505.2000000000003</v>
      </c>
      <c r="G36" s="68">
        <v>12420</v>
      </c>
      <c r="H36" s="68">
        <v>506</v>
      </c>
      <c r="I36" s="68">
        <v>7912</v>
      </c>
      <c r="J36" s="68">
        <v>4152.88</v>
      </c>
      <c r="K36" s="68">
        <v>4747.2</v>
      </c>
      <c r="L36" s="68">
        <v>5262.4000000000005</v>
      </c>
      <c r="M36" s="68">
        <v>5262.4000000000005</v>
      </c>
      <c r="N36" s="68">
        <v>7912</v>
      </c>
      <c r="O36" s="68">
        <v>7728</v>
      </c>
      <c r="P36" s="68">
        <v>11500</v>
      </c>
      <c r="Q36" s="68">
        <v>414</v>
      </c>
      <c r="R36" s="68">
        <v>414</v>
      </c>
      <c r="S36" s="68">
        <v>570.4</v>
      </c>
      <c r="T36" s="68">
        <v>478.40000000000003</v>
      </c>
      <c r="U36" s="68">
        <v>828</v>
      </c>
      <c r="V36" s="68">
        <f t="shared" si="0"/>
        <v>80550.599999999977</v>
      </c>
      <c r="X36" s="16"/>
      <c r="Y36" s="16"/>
      <c r="Z36" s="16"/>
      <c r="AA36" s="16"/>
    </row>
    <row r="37" spans="1:27" s="11" customFormat="1" ht="16.5" customHeight="1">
      <c r="A37" s="68">
        <v>34</v>
      </c>
      <c r="B37" s="91" t="s">
        <v>55</v>
      </c>
      <c r="C37" s="68">
        <v>150</v>
      </c>
      <c r="D37" s="68">
        <v>4140</v>
      </c>
      <c r="E37" s="68">
        <v>2730.56</v>
      </c>
      <c r="F37" s="68">
        <v>2491.36</v>
      </c>
      <c r="G37" s="68">
        <v>16560</v>
      </c>
      <c r="H37" s="68">
        <v>506</v>
      </c>
      <c r="I37" s="68">
        <v>6348</v>
      </c>
      <c r="J37" s="68">
        <v>4274.3200000000006</v>
      </c>
      <c r="K37" s="68">
        <v>4857.6000000000004</v>
      </c>
      <c r="L37" s="68">
        <v>5759.2</v>
      </c>
      <c r="M37" s="68">
        <v>5759.2</v>
      </c>
      <c r="N37" s="68">
        <v>8740</v>
      </c>
      <c r="O37" s="68">
        <v>8280</v>
      </c>
      <c r="P37" s="68">
        <v>11960</v>
      </c>
      <c r="Q37" s="68">
        <v>427.8</v>
      </c>
      <c r="R37" s="68">
        <v>427.8</v>
      </c>
      <c r="S37" s="68">
        <v>570.4</v>
      </c>
      <c r="T37" s="68">
        <v>460</v>
      </c>
      <c r="U37" s="68">
        <v>828</v>
      </c>
      <c r="V37" s="68">
        <f t="shared" si="0"/>
        <v>85120.239999999991</v>
      </c>
      <c r="X37" s="16"/>
      <c r="Y37" s="16"/>
      <c r="Z37" s="16"/>
      <c r="AA37" s="16"/>
    </row>
    <row r="38" spans="1:27" s="11" customFormat="1" ht="16.5" customHeight="1">
      <c r="A38" s="68">
        <v>35</v>
      </c>
      <c r="B38" s="91"/>
      <c r="C38" s="68" t="s">
        <v>66</v>
      </c>
      <c r="D38" s="68">
        <v>4324</v>
      </c>
      <c r="E38" s="68">
        <v>3337.76</v>
      </c>
      <c r="F38" s="68">
        <v>3244.84</v>
      </c>
      <c r="G38" s="68">
        <v>16560</v>
      </c>
      <c r="H38" s="68">
        <v>506</v>
      </c>
      <c r="I38" s="68">
        <v>8142</v>
      </c>
      <c r="J38" s="68">
        <v>4983.6400000000003</v>
      </c>
      <c r="K38" s="68">
        <v>5630.4000000000005</v>
      </c>
      <c r="L38" s="68">
        <v>6329.6</v>
      </c>
      <c r="M38" s="68">
        <v>6329.6</v>
      </c>
      <c r="N38" s="68">
        <v>9660</v>
      </c>
      <c r="O38" s="68">
        <v>9062</v>
      </c>
      <c r="P38" s="68">
        <v>12420</v>
      </c>
      <c r="Q38" s="68">
        <v>506</v>
      </c>
      <c r="R38" s="68">
        <v>506</v>
      </c>
      <c r="S38" s="68">
        <v>680.80000000000007</v>
      </c>
      <c r="T38" s="68">
        <v>570.4</v>
      </c>
      <c r="U38" s="68">
        <v>993.6</v>
      </c>
      <c r="V38" s="68">
        <f t="shared" si="0"/>
        <v>93786.64</v>
      </c>
      <c r="X38" s="16"/>
      <c r="Y38" s="16"/>
      <c r="Z38" s="16"/>
      <c r="AA38" s="16"/>
    </row>
    <row r="39" spans="1:27" s="11" customFormat="1" ht="16.5" customHeight="1">
      <c r="A39" s="68">
        <v>36</v>
      </c>
      <c r="B39" s="91" t="s">
        <v>56</v>
      </c>
      <c r="C39" s="68">
        <v>150</v>
      </c>
      <c r="D39" s="68">
        <v>4324</v>
      </c>
      <c r="E39" s="68">
        <v>3627.56</v>
      </c>
      <c r="F39" s="68">
        <v>3374.56</v>
      </c>
      <c r="G39" s="68">
        <v>17020</v>
      </c>
      <c r="H39" s="68">
        <v>506</v>
      </c>
      <c r="I39" s="68">
        <v>8910.2000000000007</v>
      </c>
      <c r="J39" s="68">
        <v>4983.6400000000003</v>
      </c>
      <c r="K39" s="68">
        <v>5630.4000000000005</v>
      </c>
      <c r="L39" s="68">
        <v>6329.6</v>
      </c>
      <c r="M39" s="68">
        <v>6329.6</v>
      </c>
      <c r="N39" s="68">
        <v>9660</v>
      </c>
      <c r="O39" s="68">
        <v>9062</v>
      </c>
      <c r="P39" s="68">
        <v>12880</v>
      </c>
      <c r="Q39" s="68">
        <v>506</v>
      </c>
      <c r="R39" s="68">
        <v>506</v>
      </c>
      <c r="S39" s="68">
        <v>680.80000000000007</v>
      </c>
      <c r="T39" s="68">
        <v>570.4</v>
      </c>
      <c r="U39" s="68">
        <v>993.6</v>
      </c>
      <c r="V39" s="68">
        <f t="shared" si="0"/>
        <v>95894.36</v>
      </c>
      <c r="X39" s="16"/>
      <c r="Y39" s="16"/>
      <c r="Z39" s="16"/>
      <c r="AA39" s="16"/>
    </row>
    <row r="40" spans="1:27" s="11" customFormat="1" ht="16.5" customHeight="1">
      <c r="A40" s="68">
        <v>37</v>
      </c>
      <c r="B40" s="91"/>
      <c r="C40" s="68" t="s">
        <v>66</v>
      </c>
      <c r="D40" s="68">
        <v>4968</v>
      </c>
      <c r="E40" s="68">
        <v>3627.56</v>
      </c>
      <c r="F40" s="68">
        <v>3374.56</v>
      </c>
      <c r="G40" s="68">
        <v>17020</v>
      </c>
      <c r="H40" s="68">
        <v>506</v>
      </c>
      <c r="I40" s="68">
        <v>10166</v>
      </c>
      <c r="J40" s="68">
        <v>5520</v>
      </c>
      <c r="K40" s="68">
        <v>6292.8</v>
      </c>
      <c r="L40" s="68">
        <v>6992</v>
      </c>
      <c r="M40" s="68">
        <v>6992</v>
      </c>
      <c r="N40" s="68">
        <v>10304</v>
      </c>
      <c r="O40" s="68">
        <v>10120</v>
      </c>
      <c r="P40" s="68">
        <v>13340</v>
      </c>
      <c r="Q40" s="68">
        <v>552</v>
      </c>
      <c r="R40" s="68">
        <v>552</v>
      </c>
      <c r="S40" s="68">
        <v>754.4</v>
      </c>
      <c r="T40" s="68">
        <v>625.6</v>
      </c>
      <c r="U40" s="68">
        <v>1104</v>
      </c>
      <c r="V40" s="68">
        <f t="shared" si="0"/>
        <v>102810.92</v>
      </c>
      <c r="X40" s="16"/>
      <c r="Y40" s="16"/>
      <c r="Z40" s="16"/>
      <c r="AA40" s="16"/>
    </row>
    <row r="41" spans="1:27" s="11" customFormat="1" ht="16.5" customHeight="1">
      <c r="A41" s="68">
        <v>38</v>
      </c>
      <c r="B41" s="91" t="s">
        <v>57</v>
      </c>
      <c r="C41" s="68">
        <v>150</v>
      </c>
      <c r="D41" s="68">
        <v>4968</v>
      </c>
      <c r="E41" s="68">
        <v>4005.6800000000003</v>
      </c>
      <c r="F41" s="68">
        <v>3893.44</v>
      </c>
      <c r="G41" s="68">
        <v>17480</v>
      </c>
      <c r="H41" s="68">
        <v>506</v>
      </c>
      <c r="I41" s="68">
        <v>10166</v>
      </c>
      <c r="J41" s="68">
        <v>6624</v>
      </c>
      <c r="K41" s="68">
        <v>6844.8</v>
      </c>
      <c r="L41" s="68">
        <v>7636</v>
      </c>
      <c r="M41" s="68">
        <v>7636</v>
      </c>
      <c r="N41" s="68">
        <v>11040</v>
      </c>
      <c r="O41" s="68">
        <v>10580</v>
      </c>
      <c r="P41" s="68">
        <v>14352</v>
      </c>
      <c r="Q41" s="68">
        <v>607.20000000000005</v>
      </c>
      <c r="R41" s="68">
        <v>607.20000000000005</v>
      </c>
      <c r="S41" s="68">
        <v>828</v>
      </c>
      <c r="T41" s="68">
        <v>690</v>
      </c>
      <c r="U41" s="68">
        <v>1214.4000000000001</v>
      </c>
      <c r="V41" s="68">
        <f t="shared" si="0"/>
        <v>109678.72</v>
      </c>
      <c r="X41" s="16"/>
      <c r="Y41" s="16"/>
      <c r="Z41" s="16"/>
      <c r="AA41" s="16"/>
    </row>
    <row r="42" spans="1:27" s="11" customFormat="1" ht="16.5" customHeight="1">
      <c r="A42" s="68">
        <v>39</v>
      </c>
      <c r="B42" s="91"/>
      <c r="C42" s="68" t="s">
        <v>66</v>
      </c>
      <c r="D42" s="68">
        <v>5888</v>
      </c>
      <c r="E42" s="68">
        <v>4351.6000000000004</v>
      </c>
      <c r="F42" s="68">
        <v>4049.84</v>
      </c>
      <c r="G42" s="68">
        <v>17480</v>
      </c>
      <c r="H42" s="68">
        <v>506</v>
      </c>
      <c r="I42" s="68">
        <v>12861.6</v>
      </c>
      <c r="J42" s="68">
        <v>6624</v>
      </c>
      <c r="K42" s="68">
        <v>7617.6</v>
      </c>
      <c r="L42" s="68">
        <v>8418</v>
      </c>
      <c r="M42" s="68">
        <v>8418</v>
      </c>
      <c r="N42" s="68">
        <v>12420</v>
      </c>
      <c r="O42" s="68">
        <v>11040</v>
      </c>
      <c r="P42" s="68">
        <v>15456</v>
      </c>
      <c r="Q42" s="68">
        <v>690</v>
      </c>
      <c r="R42" s="68">
        <v>690</v>
      </c>
      <c r="S42" s="68">
        <v>918.16000000000008</v>
      </c>
      <c r="T42" s="68">
        <v>754.4</v>
      </c>
      <c r="U42" s="68">
        <v>1435.2</v>
      </c>
      <c r="V42" s="68">
        <f t="shared" si="0"/>
        <v>119618.4</v>
      </c>
      <c r="X42" s="16"/>
      <c r="Y42" s="16"/>
      <c r="Z42" s="16"/>
      <c r="AA42" s="16"/>
    </row>
    <row r="43" spans="1:27" s="11" customFormat="1" ht="16.5" customHeight="1">
      <c r="A43" s="68">
        <v>40</v>
      </c>
      <c r="B43" s="91" t="s">
        <v>58</v>
      </c>
      <c r="C43" s="68">
        <v>150</v>
      </c>
      <c r="D43" s="68">
        <v>5888</v>
      </c>
      <c r="E43" s="68">
        <v>4351.6000000000004</v>
      </c>
      <c r="F43" s="68">
        <v>4049.84</v>
      </c>
      <c r="G43" s="68">
        <v>17940</v>
      </c>
      <c r="H43" s="68">
        <v>506</v>
      </c>
      <c r="I43" s="68">
        <v>12861.6</v>
      </c>
      <c r="J43" s="68">
        <v>7268</v>
      </c>
      <c r="K43" s="68">
        <v>8390.4</v>
      </c>
      <c r="L43" s="68">
        <v>9660</v>
      </c>
      <c r="M43" s="68">
        <v>9660</v>
      </c>
      <c r="N43" s="68">
        <v>13340</v>
      </c>
      <c r="O43" s="68">
        <v>12144</v>
      </c>
      <c r="P43" s="68">
        <v>17480</v>
      </c>
      <c r="Q43" s="68">
        <v>736</v>
      </c>
      <c r="R43" s="68">
        <v>736</v>
      </c>
      <c r="S43" s="68">
        <v>1104</v>
      </c>
      <c r="T43" s="68">
        <v>920</v>
      </c>
      <c r="U43" s="68">
        <v>1435.2</v>
      </c>
      <c r="V43" s="68">
        <f t="shared" si="0"/>
        <v>128470.64</v>
      </c>
      <c r="X43" s="16"/>
      <c r="Y43" s="16"/>
      <c r="Z43" s="16"/>
      <c r="AA43" s="16"/>
    </row>
    <row r="44" spans="1:27" s="11" customFormat="1" ht="16.5" customHeight="1">
      <c r="A44" s="68">
        <v>41</v>
      </c>
      <c r="B44" s="91"/>
      <c r="C44" s="68" t="s">
        <v>66</v>
      </c>
      <c r="D44" s="68">
        <v>6992</v>
      </c>
      <c r="E44" s="68">
        <v>5221.92</v>
      </c>
      <c r="F44" s="68">
        <v>4860.3600000000006</v>
      </c>
      <c r="G44" s="68">
        <v>17940</v>
      </c>
      <c r="H44" s="68">
        <v>506</v>
      </c>
      <c r="I44" s="68">
        <v>19182</v>
      </c>
      <c r="J44" s="68">
        <v>8004</v>
      </c>
      <c r="K44" s="68">
        <v>9163.2000000000007</v>
      </c>
      <c r="L44" s="68">
        <v>10120</v>
      </c>
      <c r="M44" s="68">
        <v>10120</v>
      </c>
      <c r="N44" s="68">
        <v>14352</v>
      </c>
      <c r="O44" s="68">
        <v>13248</v>
      </c>
      <c r="P44" s="68">
        <v>19320</v>
      </c>
      <c r="Q44" s="68">
        <v>846.40000000000009</v>
      </c>
      <c r="R44" s="68">
        <v>846.40000000000009</v>
      </c>
      <c r="S44" s="68">
        <v>1104</v>
      </c>
      <c r="T44" s="68">
        <v>920</v>
      </c>
      <c r="U44" s="68">
        <v>1545.6000000000001</v>
      </c>
      <c r="V44" s="68">
        <f t="shared" si="0"/>
        <v>144291.87999999998</v>
      </c>
      <c r="X44" s="16"/>
      <c r="Y44" s="16"/>
      <c r="Z44" s="16"/>
      <c r="AA44" s="16"/>
    </row>
    <row r="45" spans="1:27" s="11" customFormat="1" ht="16.5" customHeight="1">
      <c r="A45" s="68">
        <v>42</v>
      </c>
      <c r="B45" s="91" t="s">
        <v>59</v>
      </c>
      <c r="C45" s="68">
        <v>150</v>
      </c>
      <c r="D45" s="68">
        <v>6992</v>
      </c>
      <c r="E45" s="68">
        <v>5221.92</v>
      </c>
      <c r="F45" s="68">
        <v>4860.3600000000006</v>
      </c>
      <c r="G45" s="68">
        <v>18400</v>
      </c>
      <c r="H45" s="68">
        <v>506</v>
      </c>
      <c r="I45" s="68">
        <v>19182</v>
      </c>
      <c r="J45" s="68">
        <v>8786</v>
      </c>
      <c r="K45" s="68">
        <v>10120</v>
      </c>
      <c r="L45" s="68">
        <v>11132</v>
      </c>
      <c r="M45" s="68">
        <v>11132</v>
      </c>
      <c r="N45" s="68">
        <v>16560</v>
      </c>
      <c r="O45" s="68">
        <v>14352</v>
      </c>
      <c r="P45" s="68">
        <v>20976</v>
      </c>
      <c r="Q45" s="68">
        <v>883.2</v>
      </c>
      <c r="R45" s="68">
        <v>883.2</v>
      </c>
      <c r="S45" s="68">
        <v>1214.4000000000001</v>
      </c>
      <c r="T45" s="68">
        <v>1012</v>
      </c>
      <c r="U45" s="68">
        <v>1766.4</v>
      </c>
      <c r="V45" s="68">
        <f t="shared" si="0"/>
        <v>153979.48000000001</v>
      </c>
      <c r="X45" s="16"/>
      <c r="Y45" s="16"/>
      <c r="Z45" s="16"/>
      <c r="AA45" s="16"/>
    </row>
    <row r="46" spans="1:27" s="11" customFormat="1" ht="16.5" customHeight="1">
      <c r="A46" s="68">
        <v>43</v>
      </c>
      <c r="B46" s="91"/>
      <c r="C46" s="68" t="s">
        <v>66</v>
      </c>
      <c r="D46" s="68">
        <v>7820</v>
      </c>
      <c r="E46" s="68">
        <v>6267.04</v>
      </c>
      <c r="F46" s="68">
        <v>5830.96</v>
      </c>
      <c r="G46" s="68">
        <v>18400</v>
      </c>
      <c r="H46" s="68">
        <v>506</v>
      </c>
      <c r="I46" s="68">
        <v>19320</v>
      </c>
      <c r="J46" s="68">
        <v>9752</v>
      </c>
      <c r="K46" s="68">
        <v>11040</v>
      </c>
      <c r="L46" s="68">
        <v>12420</v>
      </c>
      <c r="M46" s="68">
        <v>12420</v>
      </c>
      <c r="N46" s="68">
        <v>17940</v>
      </c>
      <c r="O46" s="68">
        <v>16560</v>
      </c>
      <c r="P46" s="68">
        <v>23000</v>
      </c>
      <c r="Q46" s="68">
        <v>1012</v>
      </c>
      <c r="R46" s="68">
        <v>1012</v>
      </c>
      <c r="S46" s="68">
        <v>1334</v>
      </c>
      <c r="T46" s="68">
        <v>1104</v>
      </c>
      <c r="U46" s="68">
        <v>1941.2</v>
      </c>
      <c r="V46" s="68">
        <f t="shared" si="0"/>
        <v>167679.20000000001</v>
      </c>
      <c r="X46" s="16"/>
      <c r="Y46" s="16"/>
      <c r="Z46" s="16"/>
      <c r="AA46" s="16"/>
    </row>
    <row r="47" spans="1:27" s="11" customFormat="1" ht="16.5" customHeight="1">
      <c r="A47" s="68">
        <v>44</v>
      </c>
      <c r="B47" s="91" t="s">
        <v>88</v>
      </c>
      <c r="C47" s="68">
        <v>150</v>
      </c>
      <c r="D47" s="68">
        <v>7176</v>
      </c>
      <c r="E47" s="68">
        <v>5639.673600000001</v>
      </c>
      <c r="F47" s="68">
        <v>5249.1888000000008</v>
      </c>
      <c r="G47" s="68">
        <v>19872</v>
      </c>
      <c r="H47" s="68">
        <v>546.48</v>
      </c>
      <c r="I47" s="68">
        <v>20716.560000000001</v>
      </c>
      <c r="J47" s="68">
        <v>9488.880000000001</v>
      </c>
      <c r="K47" s="68">
        <v>10929.6</v>
      </c>
      <c r="L47" s="68">
        <v>12022.56</v>
      </c>
      <c r="M47" s="68">
        <v>12022.56</v>
      </c>
      <c r="N47" s="68">
        <v>17884.8</v>
      </c>
      <c r="O47" s="68">
        <v>15500.16</v>
      </c>
      <c r="P47" s="68">
        <v>22654.080000000002</v>
      </c>
      <c r="Q47" s="68">
        <v>953.85600000000022</v>
      </c>
      <c r="R47" s="68">
        <v>953.85600000000022</v>
      </c>
      <c r="S47" s="68">
        <v>1311.5520000000001</v>
      </c>
      <c r="T47" s="68">
        <v>1092.96</v>
      </c>
      <c r="U47" s="68">
        <v>1907.7120000000004</v>
      </c>
      <c r="V47" s="68">
        <f t="shared" si="0"/>
        <v>165922.47840000002</v>
      </c>
      <c r="X47" s="16"/>
      <c r="Y47" s="16"/>
      <c r="Z47" s="16"/>
      <c r="AA47" s="16"/>
    </row>
    <row r="48" spans="1:27" s="11" customFormat="1" ht="16.5" customHeight="1">
      <c r="A48" s="68">
        <v>45</v>
      </c>
      <c r="B48" s="91"/>
      <c r="C48" s="68" t="s">
        <v>66</v>
      </c>
      <c r="D48" s="68">
        <v>8280</v>
      </c>
      <c r="E48" s="68">
        <v>6768.4032000000007</v>
      </c>
      <c r="F48" s="68">
        <v>6297.4368000000013</v>
      </c>
      <c r="G48" s="68">
        <v>19872</v>
      </c>
      <c r="H48" s="68">
        <v>546.48</v>
      </c>
      <c r="I48" s="68">
        <v>20865.600000000002</v>
      </c>
      <c r="J48" s="68">
        <v>10532.160000000002</v>
      </c>
      <c r="K48" s="68">
        <v>11923.2</v>
      </c>
      <c r="L48" s="68">
        <v>13413.600000000002</v>
      </c>
      <c r="M48" s="68">
        <v>13413.600000000002</v>
      </c>
      <c r="N48" s="68">
        <v>19375.2</v>
      </c>
      <c r="O48" s="68">
        <v>17884.8</v>
      </c>
      <c r="P48" s="68">
        <v>24840</v>
      </c>
      <c r="Q48" s="68">
        <v>1092.96</v>
      </c>
      <c r="R48" s="68">
        <v>1092.96</v>
      </c>
      <c r="S48" s="68">
        <v>1440.7199999999998</v>
      </c>
      <c r="T48" s="68">
        <v>1192.3200000000002</v>
      </c>
      <c r="U48" s="68">
        <v>2096.4960000000001</v>
      </c>
      <c r="V48" s="68">
        <f t="shared" si="0"/>
        <v>180927.93600000002</v>
      </c>
      <c r="X48" s="16"/>
      <c r="Y48" s="16"/>
      <c r="Z48" s="16"/>
      <c r="AA48" s="16"/>
    </row>
    <row r="49" spans="1:27" s="15" customFormat="1" ht="25.5" customHeight="1">
      <c r="A49" s="90"/>
      <c r="B49" s="92" t="s">
        <v>34</v>
      </c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0">
        <f>SUM(V4:V48)</f>
        <v>2420858.4750315784</v>
      </c>
      <c r="X49" s="14"/>
      <c r="Y49" s="14"/>
      <c r="Z49" s="14"/>
      <c r="AA49" s="14"/>
    </row>
    <row r="50" spans="1:27" s="11" customFormat="1" ht="62.25" customHeight="1">
      <c r="A50" s="93" t="s">
        <v>129</v>
      </c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X50" s="16"/>
      <c r="Y50" s="16"/>
      <c r="Z50" s="16"/>
      <c r="AA50" s="16"/>
    </row>
    <row r="51" spans="1:27" s="11" customFormat="1" ht="16.5" customHeight="1">
      <c r="X51" s="16"/>
      <c r="Y51" s="16"/>
      <c r="Z51" s="16"/>
      <c r="AA51" s="16"/>
    </row>
    <row r="52" spans="1:27" s="11" customFormat="1" ht="16.5" customHeight="1">
      <c r="X52" s="16"/>
      <c r="Y52" s="16"/>
      <c r="Z52" s="16"/>
      <c r="AA52" s="16"/>
    </row>
  </sheetData>
  <mergeCells count="30">
    <mergeCell ref="B8:B9"/>
    <mergeCell ref="B1:H1"/>
    <mergeCell ref="A2:A3"/>
    <mergeCell ref="B2:C2"/>
    <mergeCell ref="D2:D3"/>
    <mergeCell ref="E2:E3"/>
    <mergeCell ref="F2:G2"/>
    <mergeCell ref="H2:I2"/>
    <mergeCell ref="J2:P2"/>
    <mergeCell ref="Q2:U2"/>
    <mergeCell ref="V2:V3"/>
    <mergeCell ref="B4:B5"/>
    <mergeCell ref="B6:B7"/>
    <mergeCell ref="B41:B42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8"/>
    <mergeCell ref="B39:B40"/>
    <mergeCell ref="B43:B44"/>
    <mergeCell ref="B45:B46"/>
    <mergeCell ref="B47:B48"/>
    <mergeCell ref="B49:U49"/>
    <mergeCell ref="A50:V50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A12"/>
  <sheetViews>
    <sheetView workbookViewId="0">
      <pane xSplit="3" ySplit="1" topLeftCell="D2" activePane="bottomRight" state="frozen"/>
      <selection pane="topRight" activeCell="D1" sqref="D1"/>
      <selection pane="bottomLeft" activeCell="A4" sqref="A4"/>
      <selection pane="bottomRight" activeCell="Q15" sqref="Q15"/>
    </sheetView>
  </sheetViews>
  <sheetFormatPr defaultRowHeight="13.5"/>
  <cols>
    <col min="1" max="1" width="4.125" style="13" customWidth="1"/>
    <col min="2" max="2" width="5.625" style="13" customWidth="1"/>
    <col min="3" max="3" width="8.625" style="13" customWidth="1"/>
    <col min="4" max="4" width="11.25" style="13" customWidth="1"/>
    <col min="5" max="5" width="8" style="13" customWidth="1"/>
    <col min="6" max="9" width="7" style="13" customWidth="1"/>
    <col min="10" max="18" width="6.125" style="13" customWidth="1"/>
    <col min="19" max="19" width="10.125" style="13" customWidth="1"/>
    <col min="20" max="22" width="5.75" style="13" customWidth="1"/>
    <col min="23" max="27" width="9" style="12"/>
    <col min="28" max="16384" width="9" style="13"/>
  </cols>
  <sheetData>
    <row r="1" spans="1:27" ht="19.5" thickBot="1">
      <c r="A1" s="59"/>
      <c r="B1" s="118" t="s">
        <v>108</v>
      </c>
      <c r="C1" s="118"/>
      <c r="D1" s="118"/>
      <c r="E1" s="118"/>
      <c r="F1" s="118"/>
      <c r="G1" s="118"/>
      <c r="H1" s="118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61"/>
      <c r="U1" s="61"/>
      <c r="V1" s="61"/>
      <c r="W1" s="61"/>
      <c r="X1" s="61"/>
      <c r="Y1" s="61"/>
    </row>
    <row r="2" spans="1:27" ht="22.5" customHeight="1">
      <c r="A2" s="119" t="s">
        <v>0</v>
      </c>
      <c r="B2" s="114" t="s">
        <v>109</v>
      </c>
      <c r="C2" s="115"/>
      <c r="D2" s="95" t="s">
        <v>95</v>
      </c>
      <c r="E2" s="121" t="s">
        <v>110</v>
      </c>
      <c r="F2" s="106" t="s">
        <v>111</v>
      </c>
      <c r="G2" s="104"/>
      <c r="H2" s="106" t="s">
        <v>100</v>
      </c>
      <c r="I2" s="104"/>
      <c r="J2" s="113" t="s">
        <v>143</v>
      </c>
      <c r="K2" s="114"/>
      <c r="L2" s="114"/>
      <c r="M2" s="114"/>
      <c r="N2" s="115"/>
      <c r="O2" s="113" t="s">
        <v>144</v>
      </c>
      <c r="P2" s="114"/>
      <c r="Q2" s="114"/>
      <c r="R2" s="115"/>
      <c r="S2" s="116" t="s">
        <v>7</v>
      </c>
      <c r="T2" s="61"/>
      <c r="U2" s="61"/>
      <c r="V2" s="61"/>
      <c r="W2" s="61"/>
      <c r="X2" s="61"/>
      <c r="Y2" s="61"/>
    </row>
    <row r="3" spans="1:27" ht="22.5" customHeight="1" thickBot="1">
      <c r="A3" s="120"/>
      <c r="B3" s="62" t="s">
        <v>112</v>
      </c>
      <c r="C3" s="62" t="s">
        <v>86</v>
      </c>
      <c r="D3" s="105"/>
      <c r="E3" s="122"/>
      <c r="F3" s="69" t="s">
        <v>113</v>
      </c>
      <c r="G3" s="69" t="s">
        <v>114</v>
      </c>
      <c r="H3" s="69" t="s">
        <v>102</v>
      </c>
      <c r="I3" s="69" t="s">
        <v>104</v>
      </c>
      <c r="J3" s="70">
        <v>304</v>
      </c>
      <c r="K3" s="70">
        <v>316</v>
      </c>
      <c r="L3" s="70" t="s">
        <v>76</v>
      </c>
      <c r="M3" s="70" t="s">
        <v>131</v>
      </c>
      <c r="N3" s="70" t="s">
        <v>115</v>
      </c>
      <c r="O3" s="70">
        <v>304</v>
      </c>
      <c r="P3" s="70">
        <v>316</v>
      </c>
      <c r="Q3" s="70" t="s">
        <v>131</v>
      </c>
      <c r="R3" s="70" t="s">
        <v>115</v>
      </c>
      <c r="S3" s="117"/>
      <c r="T3" s="61"/>
      <c r="U3" s="61"/>
      <c r="V3" s="61"/>
      <c r="W3" s="61"/>
      <c r="X3" s="61"/>
      <c r="Y3" s="61"/>
    </row>
    <row r="4" spans="1:27" ht="22.5" customHeight="1">
      <c r="A4" s="63">
        <v>1</v>
      </c>
      <c r="B4" s="64" t="s">
        <v>116</v>
      </c>
      <c r="C4" s="63" t="s">
        <v>117</v>
      </c>
      <c r="D4" s="68">
        <v>1218.24</v>
      </c>
      <c r="E4" s="68">
        <v>676.80000000000007</v>
      </c>
      <c r="F4" s="68">
        <v>338.40000000000003</v>
      </c>
      <c r="G4" s="68">
        <v>3807</v>
      </c>
      <c r="H4" s="68">
        <v>169.20000000000002</v>
      </c>
      <c r="I4" s="68">
        <v>1015.2</v>
      </c>
      <c r="J4" s="68">
        <v>372.23999999999995</v>
      </c>
      <c r="K4" s="68">
        <v>460.22399999999999</v>
      </c>
      <c r="L4" s="68">
        <v>460.22399999999999</v>
      </c>
      <c r="M4" s="68">
        <v>651.41999999999996</v>
      </c>
      <c r="N4" s="68">
        <v>1015.2</v>
      </c>
      <c r="O4" s="68">
        <v>98.135999999999996</v>
      </c>
      <c r="P4" s="68">
        <v>98.135999999999996</v>
      </c>
      <c r="Q4" s="63">
        <v>109.8</v>
      </c>
      <c r="R4" s="63">
        <v>185.4</v>
      </c>
      <c r="S4" s="63">
        <f t="shared" ref="S4:S10" si="0">SUM(D4:R4)</f>
        <v>10675.62</v>
      </c>
      <c r="T4" s="61"/>
      <c r="U4" s="61"/>
      <c r="V4" s="61"/>
      <c r="W4" s="61"/>
      <c r="X4" s="61"/>
      <c r="Y4" s="61"/>
    </row>
    <row r="5" spans="1:27" ht="22.5" customHeight="1">
      <c r="A5" s="65">
        <v>2</v>
      </c>
      <c r="B5" s="66" t="s">
        <v>46</v>
      </c>
      <c r="C5" s="65" t="s">
        <v>117</v>
      </c>
      <c r="D5" s="68">
        <v>1945.8</v>
      </c>
      <c r="E5" s="68">
        <v>1353.6000000000001</v>
      </c>
      <c r="F5" s="68">
        <v>846</v>
      </c>
      <c r="G5" s="68">
        <v>5583.6</v>
      </c>
      <c r="H5" s="68">
        <v>169.20000000000002</v>
      </c>
      <c r="I5" s="68">
        <v>1692</v>
      </c>
      <c r="J5" s="68">
        <v>1277.4599999999998</v>
      </c>
      <c r="K5" s="68">
        <v>1861.2</v>
      </c>
      <c r="L5" s="68">
        <v>1861.2</v>
      </c>
      <c r="M5" s="68">
        <v>2284.2000000000003</v>
      </c>
      <c r="N5" s="68">
        <v>2961</v>
      </c>
      <c r="O5" s="68">
        <v>169.20000000000002</v>
      </c>
      <c r="P5" s="68">
        <v>169.20000000000002</v>
      </c>
      <c r="Q5" s="65">
        <v>203.4</v>
      </c>
      <c r="R5" s="65">
        <v>347.40000000000003</v>
      </c>
      <c r="S5" s="65">
        <f t="shared" si="0"/>
        <v>22724.460000000006</v>
      </c>
      <c r="T5" s="61"/>
      <c r="U5" s="61"/>
      <c r="V5" s="61"/>
      <c r="W5" s="61"/>
      <c r="X5" s="61"/>
      <c r="Y5" s="61"/>
    </row>
    <row r="6" spans="1:27" ht="22.5" customHeight="1">
      <c r="A6" s="65">
        <v>3</v>
      </c>
      <c r="B6" s="66" t="s">
        <v>118</v>
      </c>
      <c r="C6" s="65" t="s">
        <v>117</v>
      </c>
      <c r="D6" s="68">
        <v>2401.2000000000003</v>
      </c>
      <c r="E6" s="68">
        <v>1656</v>
      </c>
      <c r="F6" s="68">
        <v>993.6</v>
      </c>
      <c r="G6" s="68">
        <v>7452</v>
      </c>
      <c r="H6" s="68">
        <v>364.32</v>
      </c>
      <c r="I6" s="68">
        <v>2285.2800000000002</v>
      </c>
      <c r="J6" s="68">
        <v>1970.6399999999999</v>
      </c>
      <c r="K6" s="68">
        <v>3113.28</v>
      </c>
      <c r="L6" s="68">
        <v>3113.28</v>
      </c>
      <c r="M6" s="68">
        <v>3775.68</v>
      </c>
      <c r="N6" s="68">
        <v>4968</v>
      </c>
      <c r="O6" s="68">
        <v>364.32</v>
      </c>
      <c r="P6" s="68">
        <v>364.32</v>
      </c>
      <c r="Q6" s="65">
        <v>363.6</v>
      </c>
      <c r="R6" s="65">
        <v>595.80000000000007</v>
      </c>
      <c r="S6" s="65">
        <f t="shared" si="0"/>
        <v>33781.32</v>
      </c>
      <c r="T6" s="61"/>
      <c r="U6" s="61"/>
      <c r="V6" s="61"/>
      <c r="W6" s="61"/>
      <c r="X6" s="61"/>
      <c r="Y6" s="61"/>
    </row>
    <row r="7" spans="1:27" ht="22.5" customHeight="1">
      <c r="A7" s="65">
        <v>4</v>
      </c>
      <c r="B7" s="66" t="s">
        <v>119</v>
      </c>
      <c r="C7" s="65" t="s">
        <v>117</v>
      </c>
      <c r="D7" s="68">
        <v>3908.1600000000008</v>
      </c>
      <c r="E7" s="68">
        <v>1987.2</v>
      </c>
      <c r="F7" s="68">
        <v>1656</v>
      </c>
      <c r="G7" s="68">
        <v>12254.4</v>
      </c>
      <c r="H7" s="68">
        <v>529.92000000000007</v>
      </c>
      <c r="I7" s="68">
        <v>2351.5200000000004</v>
      </c>
      <c r="J7" s="68">
        <v>3146.4</v>
      </c>
      <c r="K7" s="68">
        <v>4858.7040000000006</v>
      </c>
      <c r="L7" s="68">
        <v>4858.7040000000006</v>
      </c>
      <c r="M7" s="68">
        <v>5796</v>
      </c>
      <c r="N7" s="68">
        <v>7783.2</v>
      </c>
      <c r="O7" s="68">
        <v>416.61473684210534</v>
      </c>
      <c r="P7" s="68">
        <v>416.61473684210534</v>
      </c>
      <c r="Q7" s="65">
        <v>464.40000000000003</v>
      </c>
      <c r="R7" s="65">
        <v>756</v>
      </c>
      <c r="S7" s="65">
        <f t="shared" si="0"/>
        <v>51183.837473684216</v>
      </c>
      <c r="T7" s="61"/>
      <c r="U7" s="61"/>
      <c r="V7" s="61"/>
      <c r="W7" s="61"/>
      <c r="X7" s="61"/>
      <c r="Y7" s="61"/>
    </row>
    <row r="8" spans="1:27" ht="22.5" customHeight="1">
      <c r="A8" s="65">
        <v>5</v>
      </c>
      <c r="B8" s="66" t="s">
        <v>120</v>
      </c>
      <c r="C8" s="65" t="s">
        <v>117</v>
      </c>
      <c r="D8" s="68">
        <v>4802.4000000000005</v>
      </c>
      <c r="E8" s="68">
        <v>3137.6842105263163</v>
      </c>
      <c r="F8" s="68">
        <v>2980.8</v>
      </c>
      <c r="G8" s="68">
        <v>16560</v>
      </c>
      <c r="H8" s="68">
        <v>695.5200000000001</v>
      </c>
      <c r="I8" s="68">
        <v>4305.6000000000004</v>
      </c>
      <c r="J8" s="68">
        <v>4255.92</v>
      </c>
      <c r="K8" s="68">
        <v>6012</v>
      </c>
      <c r="L8" s="68">
        <v>6012</v>
      </c>
      <c r="M8" s="68">
        <v>8942.4</v>
      </c>
      <c r="N8" s="68">
        <v>11592</v>
      </c>
      <c r="O8" s="68">
        <v>437.53263157894742</v>
      </c>
      <c r="P8" s="68">
        <v>437.53263157894742</v>
      </c>
      <c r="Q8" s="65">
        <v>480.6</v>
      </c>
      <c r="R8" s="65">
        <v>795.6</v>
      </c>
      <c r="S8" s="65">
        <f t="shared" si="0"/>
        <v>71447.589473684217</v>
      </c>
      <c r="T8" s="61"/>
      <c r="U8" s="61"/>
      <c r="V8" s="61"/>
      <c r="W8" s="61"/>
      <c r="X8" s="61"/>
      <c r="Y8" s="61"/>
    </row>
    <row r="9" spans="1:27" ht="22.5" customHeight="1">
      <c r="A9" s="65">
        <v>6</v>
      </c>
      <c r="B9" s="66" t="s">
        <v>121</v>
      </c>
      <c r="C9" s="65" t="s">
        <v>53</v>
      </c>
      <c r="D9" s="68">
        <v>4934.88</v>
      </c>
      <c r="E9" s="68">
        <v>4610.3040000000001</v>
      </c>
      <c r="F9" s="68">
        <v>4140</v>
      </c>
      <c r="G9" s="68">
        <v>19872</v>
      </c>
      <c r="H9" s="68">
        <v>761.7600000000001</v>
      </c>
      <c r="I9" s="68">
        <v>7551.36</v>
      </c>
      <c r="J9" s="68">
        <v>4103.5680000000002</v>
      </c>
      <c r="K9" s="65">
        <v>6127.2</v>
      </c>
      <c r="L9" s="65">
        <v>6127.2</v>
      </c>
      <c r="M9" s="68">
        <v>8942.4</v>
      </c>
      <c r="N9" s="68">
        <v>14076</v>
      </c>
      <c r="O9" s="68">
        <v>480.24</v>
      </c>
      <c r="P9" s="68">
        <v>480.24</v>
      </c>
      <c r="Q9" s="65">
        <v>579.6</v>
      </c>
      <c r="R9" s="65">
        <v>961.2</v>
      </c>
      <c r="S9" s="65">
        <f t="shared" si="0"/>
        <v>83747.952000000005</v>
      </c>
      <c r="T9" s="61"/>
      <c r="U9" s="61"/>
      <c r="V9" s="61"/>
      <c r="W9" s="61"/>
      <c r="X9" s="61"/>
      <c r="Y9" s="61"/>
    </row>
    <row r="10" spans="1:27" ht="22.5" customHeight="1">
      <c r="A10" s="65">
        <v>7</v>
      </c>
      <c r="B10" s="66" t="s">
        <v>122</v>
      </c>
      <c r="C10" s="65" t="s">
        <v>53</v>
      </c>
      <c r="D10" s="68">
        <v>5464.8</v>
      </c>
      <c r="E10" s="68">
        <v>4969.6559999999999</v>
      </c>
      <c r="F10" s="68">
        <v>4484.4480000000003</v>
      </c>
      <c r="G10" s="68">
        <v>22356</v>
      </c>
      <c r="H10" s="68">
        <v>910.80000000000007</v>
      </c>
      <c r="I10" s="68">
        <v>8995.3920000000016</v>
      </c>
      <c r="J10" s="68">
        <v>6412.0320000000002</v>
      </c>
      <c r="K10" s="68">
        <v>8611.2000000000007</v>
      </c>
      <c r="L10" s="68">
        <v>8611.2000000000007</v>
      </c>
      <c r="M10" s="68">
        <v>12420</v>
      </c>
      <c r="N10" s="68">
        <v>18216</v>
      </c>
      <c r="O10" s="68">
        <v>639.21600000000001</v>
      </c>
      <c r="P10" s="68">
        <v>639.21600000000001</v>
      </c>
      <c r="Q10" s="65">
        <v>745.2</v>
      </c>
      <c r="R10" s="65">
        <v>1258.2</v>
      </c>
      <c r="S10" s="65">
        <f t="shared" si="0"/>
        <v>104733.36</v>
      </c>
      <c r="T10" s="67"/>
      <c r="U10" s="67"/>
      <c r="V10" s="67"/>
      <c r="W10" s="67"/>
      <c r="X10" s="67"/>
      <c r="Y10" s="67"/>
    </row>
    <row r="11" spans="1:27" s="89" customFormat="1" ht="22.5" customHeight="1">
      <c r="A11" s="109" t="s">
        <v>123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10"/>
      <c r="S11" s="86">
        <f>SUM(S4:S10)</f>
        <v>378294.13894736842</v>
      </c>
      <c r="T11" s="87"/>
      <c r="U11" s="87"/>
      <c r="V11" s="87"/>
      <c r="W11" s="87"/>
      <c r="X11" s="87"/>
      <c r="Y11" s="87"/>
      <c r="Z11" s="88"/>
      <c r="AA11" s="88"/>
    </row>
    <row r="12" spans="1:27" ht="67.5" customHeight="1">
      <c r="A12" s="111" t="s">
        <v>145</v>
      </c>
      <c r="B12" s="111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</row>
  </sheetData>
  <mergeCells count="12">
    <mergeCell ref="A11:R11"/>
    <mergeCell ref="A12:Y12"/>
    <mergeCell ref="O2:R2"/>
    <mergeCell ref="S2:S3"/>
    <mergeCell ref="B1:H1"/>
    <mergeCell ref="A2:A3"/>
    <mergeCell ref="E2:E3"/>
    <mergeCell ref="B2:C2"/>
    <mergeCell ref="D2:D3"/>
    <mergeCell ref="F2:G2"/>
    <mergeCell ref="H2:I2"/>
    <mergeCell ref="J2:N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AB42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B38" sqref="AB38"/>
    </sheetView>
  </sheetViews>
  <sheetFormatPr defaultRowHeight="13.5"/>
  <cols>
    <col min="1" max="1" width="4.625" style="24" customWidth="1"/>
    <col min="2" max="2" width="6.25" style="24" customWidth="1"/>
    <col min="3" max="3" width="9" style="24"/>
    <col min="4" max="4" width="9.125" style="24" customWidth="1"/>
    <col min="5" max="6" width="6.25" style="24" customWidth="1"/>
    <col min="7" max="24" width="5.25" style="24" customWidth="1"/>
    <col min="25" max="25" width="9.625" style="26" customWidth="1"/>
    <col min="26" max="26" width="2.875" style="24" customWidth="1"/>
    <col min="27" max="28" width="9" style="71"/>
    <col min="29" max="16384" width="9" style="24"/>
  </cols>
  <sheetData>
    <row r="1" spans="1:25" ht="25.5" customHeight="1" thickBot="1">
      <c r="A1" s="17"/>
      <c r="B1" s="131" t="s">
        <v>132</v>
      </c>
      <c r="C1" s="131"/>
      <c r="D1" s="131"/>
      <c r="E1" s="131"/>
      <c r="F1" s="131"/>
      <c r="G1" s="131"/>
      <c r="H1" s="131"/>
      <c r="I1" s="131"/>
      <c r="J1" s="131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23"/>
    </row>
    <row r="2" spans="1:25" ht="24.75" customHeight="1">
      <c r="A2" s="132" t="s">
        <v>0</v>
      </c>
      <c r="B2" s="125" t="s">
        <v>1</v>
      </c>
      <c r="C2" s="125" t="s">
        <v>2</v>
      </c>
      <c r="D2" s="121" t="s">
        <v>95</v>
      </c>
      <c r="E2" s="125" t="s">
        <v>37</v>
      </c>
      <c r="F2" s="125" t="s">
        <v>71</v>
      </c>
      <c r="G2" s="125" t="s">
        <v>72</v>
      </c>
      <c r="H2" s="125"/>
      <c r="I2" s="125"/>
      <c r="J2" s="125"/>
      <c r="K2" s="125"/>
      <c r="L2" s="125"/>
      <c r="M2" s="125"/>
      <c r="N2" s="125"/>
      <c r="O2" s="125"/>
      <c r="P2" s="125" t="s">
        <v>73</v>
      </c>
      <c r="Q2" s="125"/>
      <c r="R2" s="125"/>
      <c r="S2" s="125"/>
      <c r="T2" s="125"/>
      <c r="U2" s="125"/>
      <c r="V2" s="125"/>
      <c r="W2" s="125"/>
      <c r="X2" s="125"/>
      <c r="Y2" s="126" t="s">
        <v>7</v>
      </c>
    </row>
    <row r="3" spans="1:25" ht="28.5" customHeight="1" thickBot="1">
      <c r="A3" s="133"/>
      <c r="B3" s="134"/>
      <c r="C3" s="134"/>
      <c r="D3" s="122"/>
      <c r="E3" s="134"/>
      <c r="F3" s="134"/>
      <c r="G3" s="18" t="s">
        <v>35</v>
      </c>
      <c r="H3" s="18" t="s">
        <v>74</v>
      </c>
      <c r="I3" s="18">
        <v>304</v>
      </c>
      <c r="J3" s="18" t="s">
        <v>75</v>
      </c>
      <c r="K3" s="18">
        <v>316</v>
      </c>
      <c r="L3" s="18" t="s">
        <v>76</v>
      </c>
      <c r="M3" s="18">
        <v>317</v>
      </c>
      <c r="N3" s="18" t="s">
        <v>77</v>
      </c>
      <c r="O3" s="18" t="s">
        <v>78</v>
      </c>
      <c r="P3" s="18" t="s">
        <v>35</v>
      </c>
      <c r="Q3" s="18" t="s">
        <v>74</v>
      </c>
      <c r="R3" s="18">
        <v>304</v>
      </c>
      <c r="S3" s="18" t="s">
        <v>75</v>
      </c>
      <c r="T3" s="18">
        <v>316</v>
      </c>
      <c r="U3" s="18" t="s">
        <v>76</v>
      </c>
      <c r="V3" s="18">
        <v>317</v>
      </c>
      <c r="W3" s="18" t="s">
        <v>77</v>
      </c>
      <c r="X3" s="18" t="s">
        <v>78</v>
      </c>
      <c r="Y3" s="127"/>
    </row>
    <row r="4" spans="1:25">
      <c r="A4" s="19">
        <v>1</v>
      </c>
      <c r="B4" s="128" t="s">
        <v>39</v>
      </c>
      <c r="C4" s="19" t="s">
        <v>40</v>
      </c>
      <c r="D4" s="19">
        <v>47.494736842105262</v>
      </c>
      <c r="E4" s="19">
        <v>23.5</v>
      </c>
      <c r="F4" s="19">
        <v>28.2</v>
      </c>
      <c r="G4" s="19">
        <v>6.58</v>
      </c>
      <c r="H4" s="19">
        <v>7.52</v>
      </c>
      <c r="I4" s="19">
        <v>8.4599999999999991</v>
      </c>
      <c r="J4" s="19">
        <v>9.3999999999999986</v>
      </c>
      <c r="K4" s="19">
        <v>11.279999999999998</v>
      </c>
      <c r="L4" s="19">
        <v>14.1</v>
      </c>
      <c r="M4" s="19">
        <v>16.919999999999998</v>
      </c>
      <c r="N4" s="19">
        <v>18.799999999999997</v>
      </c>
      <c r="O4" s="19">
        <v>24.439999999999998</v>
      </c>
      <c r="P4" s="19">
        <v>6.58</v>
      </c>
      <c r="Q4" s="19">
        <v>7.52</v>
      </c>
      <c r="R4" s="19">
        <v>8.4599999999999991</v>
      </c>
      <c r="S4" s="19">
        <v>9.3999999999999986</v>
      </c>
      <c r="T4" s="19">
        <v>11.279999999999998</v>
      </c>
      <c r="U4" s="19">
        <v>11.279999999999998</v>
      </c>
      <c r="V4" s="19">
        <v>17.86</v>
      </c>
      <c r="W4" s="19">
        <v>18.799999999999997</v>
      </c>
      <c r="X4" s="19">
        <v>28.2</v>
      </c>
      <c r="Y4" s="19">
        <f>SUM(D4:X4)</f>
        <v>336.07473684210521</v>
      </c>
    </row>
    <row r="5" spans="1:25">
      <c r="A5" s="20">
        <v>2</v>
      </c>
      <c r="B5" s="129"/>
      <c r="C5" s="20" t="s">
        <v>41</v>
      </c>
      <c r="D5" s="20">
        <v>98.94736842105263</v>
      </c>
      <c r="E5" s="20">
        <v>35.72</v>
      </c>
      <c r="F5" s="20">
        <v>32.9</v>
      </c>
      <c r="G5" s="20">
        <v>28.2</v>
      </c>
      <c r="H5" s="20">
        <v>32.9</v>
      </c>
      <c r="I5" s="20">
        <v>37.599999999999994</v>
      </c>
      <c r="J5" s="20">
        <v>42.3</v>
      </c>
      <c r="K5" s="20">
        <v>65.8</v>
      </c>
      <c r="L5" s="20">
        <v>75.199999999999989</v>
      </c>
      <c r="M5" s="20">
        <v>103.39999999999999</v>
      </c>
      <c r="N5" s="20">
        <v>112.8</v>
      </c>
      <c r="O5" s="20">
        <v>169.2</v>
      </c>
      <c r="P5" s="20">
        <v>9.3999999999999986</v>
      </c>
      <c r="Q5" s="20">
        <v>10.34</v>
      </c>
      <c r="R5" s="20">
        <v>12.219999999999999</v>
      </c>
      <c r="S5" s="20">
        <v>15.04</v>
      </c>
      <c r="T5" s="20">
        <v>18.799999999999997</v>
      </c>
      <c r="U5" s="20">
        <v>20.68</v>
      </c>
      <c r="V5" s="20">
        <v>30.08</v>
      </c>
      <c r="W5" s="20">
        <v>30.08</v>
      </c>
      <c r="X5" s="20">
        <v>42.3</v>
      </c>
      <c r="Y5" s="19">
        <f t="shared" ref="Y5:Y40" si="0">SUM(D5:X5)</f>
        <v>1023.9073684210526</v>
      </c>
    </row>
    <row r="6" spans="1:25">
      <c r="A6" s="20">
        <v>3</v>
      </c>
      <c r="B6" s="129" t="s">
        <v>42</v>
      </c>
      <c r="C6" s="20" t="s">
        <v>40</v>
      </c>
      <c r="D6" s="20">
        <v>89.05263157894737</v>
      </c>
      <c r="E6" s="20">
        <v>42.3</v>
      </c>
      <c r="F6" s="20">
        <v>42.3</v>
      </c>
      <c r="G6" s="20">
        <v>35.72</v>
      </c>
      <c r="H6" s="20">
        <v>37.599999999999994</v>
      </c>
      <c r="I6" s="20">
        <v>42.3</v>
      </c>
      <c r="J6" s="20">
        <v>47</v>
      </c>
      <c r="K6" s="20">
        <v>70.5</v>
      </c>
      <c r="L6" s="20">
        <v>84.6</v>
      </c>
      <c r="M6" s="20">
        <v>32.9</v>
      </c>
      <c r="N6" s="20">
        <v>37.599999999999994</v>
      </c>
      <c r="O6" s="20">
        <v>47</v>
      </c>
      <c r="P6" s="20">
        <v>32.9</v>
      </c>
      <c r="Q6" s="20">
        <v>37.599999999999994</v>
      </c>
      <c r="R6" s="20">
        <v>41.36</v>
      </c>
      <c r="S6" s="20">
        <v>48.879999999999995</v>
      </c>
      <c r="T6" s="20">
        <v>56.4</v>
      </c>
      <c r="U6" s="20">
        <v>61.099999999999994</v>
      </c>
      <c r="V6" s="20">
        <v>84.6</v>
      </c>
      <c r="W6" s="20">
        <v>94</v>
      </c>
      <c r="X6" s="20">
        <v>131.6</v>
      </c>
      <c r="Y6" s="19">
        <f t="shared" si="0"/>
        <v>1197.3126315789473</v>
      </c>
    </row>
    <row r="7" spans="1:25">
      <c r="A7" s="20">
        <v>4</v>
      </c>
      <c r="B7" s="129"/>
      <c r="C7" s="20" t="s">
        <v>41</v>
      </c>
      <c r="D7" s="20">
        <v>141.49473684210528</v>
      </c>
      <c r="E7" s="20">
        <v>56.4</v>
      </c>
      <c r="F7" s="20">
        <v>56.4</v>
      </c>
      <c r="G7" s="20">
        <v>45.11999999999999</v>
      </c>
      <c r="H7" s="20">
        <v>47</v>
      </c>
      <c r="I7" s="20">
        <v>51.699999999999996</v>
      </c>
      <c r="J7" s="20">
        <v>65.8</v>
      </c>
      <c r="K7" s="20">
        <v>75.199999999999989</v>
      </c>
      <c r="L7" s="20">
        <v>94</v>
      </c>
      <c r="M7" s="20">
        <v>112.8</v>
      </c>
      <c r="N7" s="20">
        <v>131.6</v>
      </c>
      <c r="O7" s="20">
        <v>188</v>
      </c>
      <c r="P7" s="20">
        <v>9.3999999999999986</v>
      </c>
      <c r="Q7" s="20">
        <v>11.279999999999998</v>
      </c>
      <c r="R7" s="20">
        <v>13.16</v>
      </c>
      <c r="S7" s="20">
        <v>16.919999999999998</v>
      </c>
      <c r="T7" s="20">
        <v>18.799999999999997</v>
      </c>
      <c r="U7" s="20">
        <v>23.5</v>
      </c>
      <c r="V7" s="20">
        <v>28.2</v>
      </c>
      <c r="W7" s="20">
        <v>30.08</v>
      </c>
      <c r="X7" s="20">
        <v>42.3</v>
      </c>
      <c r="Y7" s="19">
        <f t="shared" si="0"/>
        <v>1259.1547368421054</v>
      </c>
    </row>
    <row r="8" spans="1:25">
      <c r="A8" s="20">
        <v>5</v>
      </c>
      <c r="B8" s="129" t="s">
        <v>43</v>
      </c>
      <c r="C8" s="20" t="s">
        <v>40</v>
      </c>
      <c r="D8" s="20">
        <v>179.09473684210528</v>
      </c>
      <c r="E8" s="20">
        <v>84.6</v>
      </c>
      <c r="F8" s="20">
        <v>84.6</v>
      </c>
      <c r="G8" s="20">
        <v>65.8</v>
      </c>
      <c r="H8" s="20">
        <v>70.5</v>
      </c>
      <c r="I8" s="20">
        <v>75.199999999999989</v>
      </c>
      <c r="J8" s="20">
        <v>94</v>
      </c>
      <c r="K8" s="20">
        <v>112.8</v>
      </c>
      <c r="L8" s="20">
        <v>131.6</v>
      </c>
      <c r="M8" s="20">
        <v>169.2</v>
      </c>
      <c r="N8" s="20">
        <v>178.6</v>
      </c>
      <c r="O8" s="20">
        <v>282</v>
      </c>
      <c r="P8" s="20">
        <v>14.1</v>
      </c>
      <c r="Q8" s="20">
        <v>16.919999999999998</v>
      </c>
      <c r="R8" s="20">
        <v>19.739999999999998</v>
      </c>
      <c r="S8" s="20">
        <v>23.5</v>
      </c>
      <c r="T8" s="20">
        <v>28.2</v>
      </c>
      <c r="U8" s="20">
        <v>32.9</v>
      </c>
      <c r="V8" s="20">
        <v>42.3</v>
      </c>
      <c r="W8" s="20">
        <v>47</v>
      </c>
      <c r="X8" s="20">
        <v>63.919999999999995</v>
      </c>
      <c r="Y8" s="19">
        <f t="shared" si="0"/>
        <v>1816.5747368421053</v>
      </c>
    </row>
    <row r="9" spans="1:25">
      <c r="A9" s="20">
        <v>6</v>
      </c>
      <c r="B9" s="129"/>
      <c r="C9" s="20" t="s">
        <v>41</v>
      </c>
      <c r="D9" s="20">
        <v>197.89473684210526</v>
      </c>
      <c r="E9" s="20">
        <v>84.6</v>
      </c>
      <c r="F9" s="20">
        <v>84.6</v>
      </c>
      <c r="G9" s="20">
        <v>67.679999999999993</v>
      </c>
      <c r="H9" s="20">
        <v>73.319999999999993</v>
      </c>
      <c r="I9" s="20">
        <v>79.899999999999991</v>
      </c>
      <c r="J9" s="20">
        <v>98.699999999999989</v>
      </c>
      <c r="K9" s="20">
        <v>117.5</v>
      </c>
      <c r="L9" s="20">
        <v>141</v>
      </c>
      <c r="M9" s="20">
        <v>169.2</v>
      </c>
      <c r="N9" s="20">
        <v>188</v>
      </c>
      <c r="O9" s="20">
        <v>300.79999999999995</v>
      </c>
      <c r="P9" s="20">
        <v>18.799999999999997</v>
      </c>
      <c r="Q9" s="20">
        <v>20.68</v>
      </c>
      <c r="R9" s="20">
        <v>23.5</v>
      </c>
      <c r="S9" s="20">
        <v>28.2</v>
      </c>
      <c r="T9" s="20">
        <v>32.9</v>
      </c>
      <c r="U9" s="20">
        <v>39.479999999999997</v>
      </c>
      <c r="V9" s="20">
        <v>47</v>
      </c>
      <c r="W9" s="20">
        <v>56.4</v>
      </c>
      <c r="X9" s="20">
        <v>75.199999999999989</v>
      </c>
      <c r="Y9" s="19">
        <f t="shared" si="0"/>
        <v>1945.3547368421055</v>
      </c>
    </row>
    <row r="10" spans="1:25">
      <c r="A10" s="20">
        <v>7</v>
      </c>
      <c r="B10" s="123" t="s">
        <v>44</v>
      </c>
      <c r="C10" s="20" t="s">
        <v>40</v>
      </c>
      <c r="D10" s="20">
        <v>254.29473684210527</v>
      </c>
      <c r="E10" s="20">
        <v>103.39999999999999</v>
      </c>
      <c r="F10" s="20">
        <v>103.39999999999999</v>
      </c>
      <c r="G10" s="20">
        <v>84.6</v>
      </c>
      <c r="H10" s="20">
        <v>94</v>
      </c>
      <c r="I10" s="20">
        <v>103.39999999999999</v>
      </c>
      <c r="J10" s="20">
        <v>122.19999999999999</v>
      </c>
      <c r="K10" s="20">
        <v>150.39999999999998</v>
      </c>
      <c r="L10" s="20">
        <v>169.2</v>
      </c>
      <c r="M10" s="20">
        <v>244.39999999999998</v>
      </c>
      <c r="N10" s="20">
        <v>282</v>
      </c>
      <c r="O10" s="20">
        <v>357.2</v>
      </c>
      <c r="P10" s="20">
        <v>32.9</v>
      </c>
      <c r="Q10" s="20">
        <v>37.599999999999994</v>
      </c>
      <c r="R10" s="20">
        <v>42.3</v>
      </c>
      <c r="S10" s="20">
        <v>56.4</v>
      </c>
      <c r="T10" s="20">
        <v>65.8</v>
      </c>
      <c r="U10" s="20">
        <v>75.199999999999989</v>
      </c>
      <c r="V10" s="20">
        <v>84.6</v>
      </c>
      <c r="W10" s="20">
        <v>94</v>
      </c>
      <c r="X10" s="20">
        <v>141</v>
      </c>
      <c r="Y10" s="19">
        <f t="shared" si="0"/>
        <v>2698.2947368421051</v>
      </c>
    </row>
    <row r="11" spans="1:25">
      <c r="A11" s="20">
        <v>8</v>
      </c>
      <c r="B11" s="123"/>
      <c r="C11" s="20" t="s">
        <v>41</v>
      </c>
      <c r="D11" s="20">
        <v>329.49473684210528</v>
      </c>
      <c r="E11" s="20">
        <v>103.39999999999999</v>
      </c>
      <c r="F11" s="20">
        <v>112.8</v>
      </c>
      <c r="G11" s="20">
        <v>150.39999999999998</v>
      </c>
      <c r="H11" s="20">
        <v>169.2</v>
      </c>
      <c r="I11" s="20">
        <v>188</v>
      </c>
      <c r="J11" s="20">
        <v>235</v>
      </c>
      <c r="K11" s="20">
        <v>319.59999999999997</v>
      </c>
      <c r="L11" s="20">
        <v>357.2</v>
      </c>
      <c r="M11" s="20">
        <v>470</v>
      </c>
      <c r="N11" s="20">
        <v>564</v>
      </c>
      <c r="O11" s="20">
        <v>658</v>
      </c>
      <c r="P11" s="20">
        <v>75.199999999999989</v>
      </c>
      <c r="Q11" s="20">
        <v>89.3</v>
      </c>
      <c r="R11" s="20">
        <v>103.39999999999999</v>
      </c>
      <c r="S11" s="20">
        <v>108.1</v>
      </c>
      <c r="T11" s="20">
        <v>112.8</v>
      </c>
      <c r="U11" s="20">
        <v>141</v>
      </c>
      <c r="V11" s="20">
        <v>178.6</v>
      </c>
      <c r="W11" s="20">
        <v>188</v>
      </c>
      <c r="X11" s="20">
        <v>282</v>
      </c>
      <c r="Y11" s="19">
        <f t="shared" si="0"/>
        <v>4935.4947368421053</v>
      </c>
    </row>
    <row r="12" spans="1:25">
      <c r="A12" s="20">
        <v>9</v>
      </c>
      <c r="B12" s="130" t="s">
        <v>83</v>
      </c>
      <c r="C12" s="25" t="s">
        <v>40</v>
      </c>
      <c r="D12" s="25">
        <v>263.2</v>
      </c>
      <c r="E12" s="20">
        <v>111.67200000000001</v>
      </c>
      <c r="F12" s="20">
        <v>111.67200000000001</v>
      </c>
      <c r="G12" s="20">
        <v>91.367999999999995</v>
      </c>
      <c r="H12" s="20">
        <v>101.52</v>
      </c>
      <c r="I12" s="20">
        <v>111.67200000000001</v>
      </c>
      <c r="J12" s="20">
        <v>131.976</v>
      </c>
      <c r="K12" s="20">
        <v>162.43199999999999</v>
      </c>
      <c r="L12" s="20">
        <v>182.73599999999999</v>
      </c>
      <c r="M12" s="20">
        <v>263.952</v>
      </c>
      <c r="N12" s="20">
        <v>304.56</v>
      </c>
      <c r="O12" s="20">
        <v>385.77600000000001</v>
      </c>
      <c r="P12" s="20">
        <v>35.532000000000004</v>
      </c>
      <c r="Q12" s="20">
        <v>40.607999999999997</v>
      </c>
      <c r="R12" s="20">
        <v>45.683999999999997</v>
      </c>
      <c r="S12" s="20">
        <v>60.912000000000006</v>
      </c>
      <c r="T12" s="20">
        <v>71.064000000000007</v>
      </c>
      <c r="U12" s="20">
        <v>81.215999999999994</v>
      </c>
      <c r="V12" s="20">
        <v>91.367999999999995</v>
      </c>
      <c r="W12" s="20">
        <v>101.52</v>
      </c>
      <c r="X12" s="20">
        <v>152.28</v>
      </c>
      <c r="Y12" s="19">
        <f t="shared" si="0"/>
        <v>2902.7200000000003</v>
      </c>
    </row>
    <row r="13" spans="1:25">
      <c r="A13" s="20">
        <v>10</v>
      </c>
      <c r="B13" s="130"/>
      <c r="C13" s="25" t="s">
        <v>41</v>
      </c>
      <c r="D13" s="25">
        <v>340.37894736842105</v>
      </c>
      <c r="E13" s="20">
        <v>111.67200000000001</v>
      </c>
      <c r="F13" s="20">
        <v>121.82400000000001</v>
      </c>
      <c r="G13" s="20">
        <v>162.43199999999999</v>
      </c>
      <c r="H13" s="20">
        <v>182.73599999999999</v>
      </c>
      <c r="I13" s="20">
        <v>203.04</v>
      </c>
      <c r="J13" s="20">
        <v>253.79999999999998</v>
      </c>
      <c r="K13" s="20">
        <v>345.16800000000001</v>
      </c>
      <c r="L13" s="20">
        <v>385.77600000000001</v>
      </c>
      <c r="M13" s="20">
        <v>507.59999999999997</v>
      </c>
      <c r="N13" s="20">
        <v>609.12</v>
      </c>
      <c r="O13" s="20">
        <v>710.64</v>
      </c>
      <c r="P13" s="20">
        <v>81.215999999999994</v>
      </c>
      <c r="Q13" s="20">
        <v>96.444000000000003</v>
      </c>
      <c r="R13" s="20">
        <v>111.67200000000001</v>
      </c>
      <c r="S13" s="20">
        <v>116.74799999999999</v>
      </c>
      <c r="T13" s="20">
        <v>121.82400000000001</v>
      </c>
      <c r="U13" s="20">
        <v>152.28</v>
      </c>
      <c r="V13" s="20">
        <v>192.88800000000001</v>
      </c>
      <c r="W13" s="20">
        <v>203.04</v>
      </c>
      <c r="X13" s="20">
        <v>304.56</v>
      </c>
      <c r="Y13" s="19">
        <f t="shared" si="0"/>
        <v>5314.8589473684196</v>
      </c>
    </row>
    <row r="14" spans="1:25">
      <c r="A14" s="20">
        <v>11</v>
      </c>
      <c r="B14" s="123" t="s">
        <v>45</v>
      </c>
      <c r="C14" s="20" t="s">
        <v>40</v>
      </c>
      <c r="D14" s="20">
        <v>338.4</v>
      </c>
      <c r="E14" s="20">
        <v>141</v>
      </c>
      <c r="F14" s="20">
        <v>131.6</v>
      </c>
      <c r="G14" s="20">
        <v>141</v>
      </c>
      <c r="H14" s="20">
        <v>150.39999999999998</v>
      </c>
      <c r="I14" s="20">
        <v>169.2</v>
      </c>
      <c r="J14" s="20">
        <v>225.6</v>
      </c>
      <c r="K14" s="20">
        <v>263.2</v>
      </c>
      <c r="L14" s="20">
        <v>300.79999999999995</v>
      </c>
      <c r="M14" s="20">
        <v>376</v>
      </c>
      <c r="N14" s="20">
        <v>470</v>
      </c>
      <c r="O14" s="20">
        <v>564</v>
      </c>
      <c r="P14" s="20">
        <v>56.4</v>
      </c>
      <c r="Q14" s="20">
        <v>65.8</v>
      </c>
      <c r="R14" s="20">
        <v>75.199999999999989</v>
      </c>
      <c r="S14" s="20">
        <v>84.6</v>
      </c>
      <c r="T14" s="20">
        <v>103.39999999999999</v>
      </c>
      <c r="U14" s="20">
        <v>131.6</v>
      </c>
      <c r="V14" s="20">
        <v>150.39999999999998</v>
      </c>
      <c r="W14" s="20">
        <v>169.2</v>
      </c>
      <c r="X14" s="20">
        <v>235</v>
      </c>
      <c r="Y14" s="19">
        <f t="shared" si="0"/>
        <v>4342.8</v>
      </c>
    </row>
    <row r="15" spans="1:25">
      <c r="A15" s="20">
        <v>12</v>
      </c>
      <c r="B15" s="123"/>
      <c r="C15" s="20" t="s">
        <v>41</v>
      </c>
      <c r="D15" s="20">
        <v>432.4</v>
      </c>
      <c r="E15" s="20">
        <v>188</v>
      </c>
      <c r="F15" s="20">
        <v>169.2</v>
      </c>
      <c r="G15" s="20">
        <v>206.79999999999998</v>
      </c>
      <c r="H15" s="20">
        <v>225.6</v>
      </c>
      <c r="I15" s="20">
        <v>244.39999999999998</v>
      </c>
      <c r="J15" s="20">
        <v>300.79999999999995</v>
      </c>
      <c r="K15" s="20">
        <v>376</v>
      </c>
      <c r="L15" s="20">
        <v>451.2</v>
      </c>
      <c r="M15" s="20">
        <v>564</v>
      </c>
      <c r="N15" s="20">
        <v>705</v>
      </c>
      <c r="O15" s="20">
        <v>846</v>
      </c>
      <c r="P15" s="20">
        <v>94</v>
      </c>
      <c r="Q15" s="20">
        <v>112.8</v>
      </c>
      <c r="R15" s="20">
        <v>131.6</v>
      </c>
      <c r="S15" s="20">
        <v>169.2</v>
      </c>
      <c r="T15" s="20">
        <v>206.79999999999998</v>
      </c>
      <c r="U15" s="20">
        <v>244.39999999999998</v>
      </c>
      <c r="V15" s="20">
        <v>319.59999999999997</v>
      </c>
      <c r="W15" s="20">
        <v>338.4</v>
      </c>
      <c r="X15" s="20">
        <v>470</v>
      </c>
      <c r="Y15" s="19">
        <f t="shared" si="0"/>
        <v>6796.2</v>
      </c>
    </row>
    <row r="16" spans="1:25">
      <c r="A16" s="20">
        <v>13</v>
      </c>
      <c r="B16" s="123" t="s">
        <v>46</v>
      </c>
      <c r="C16" s="20" t="s">
        <v>40</v>
      </c>
      <c r="D16" s="20">
        <v>470</v>
      </c>
      <c r="E16" s="20">
        <v>188</v>
      </c>
      <c r="F16" s="20">
        <v>188</v>
      </c>
      <c r="G16" s="20">
        <v>150.39999999999998</v>
      </c>
      <c r="H16" s="20">
        <v>169.2</v>
      </c>
      <c r="I16" s="20">
        <v>188</v>
      </c>
      <c r="J16" s="20">
        <v>235</v>
      </c>
      <c r="K16" s="20">
        <v>282</v>
      </c>
      <c r="L16" s="20">
        <v>338.4</v>
      </c>
      <c r="M16" s="20">
        <v>423</v>
      </c>
      <c r="N16" s="20">
        <v>564</v>
      </c>
      <c r="O16" s="20">
        <v>658</v>
      </c>
      <c r="P16" s="20">
        <v>75.199999999999989</v>
      </c>
      <c r="Q16" s="20">
        <v>84.6</v>
      </c>
      <c r="R16" s="20">
        <v>94</v>
      </c>
      <c r="S16" s="20">
        <v>112.8</v>
      </c>
      <c r="T16" s="20">
        <v>141</v>
      </c>
      <c r="U16" s="20">
        <v>206.79999999999998</v>
      </c>
      <c r="V16" s="20">
        <v>282</v>
      </c>
      <c r="W16" s="20">
        <v>310.2</v>
      </c>
      <c r="X16" s="20">
        <v>329</v>
      </c>
      <c r="Y16" s="19">
        <f t="shared" si="0"/>
        <v>5489.5999999999995</v>
      </c>
    </row>
    <row r="17" spans="1:25">
      <c r="A17" s="20">
        <v>14</v>
      </c>
      <c r="B17" s="123"/>
      <c r="C17" s="20" t="s">
        <v>41</v>
      </c>
      <c r="D17" s="20">
        <v>526.4</v>
      </c>
      <c r="E17" s="20">
        <v>206.79999999999998</v>
      </c>
      <c r="F17" s="20">
        <v>206.79999999999998</v>
      </c>
      <c r="G17" s="20">
        <v>235</v>
      </c>
      <c r="H17" s="20">
        <v>159.79999999999998</v>
      </c>
      <c r="I17" s="20">
        <v>282</v>
      </c>
      <c r="J17" s="20">
        <v>376</v>
      </c>
      <c r="K17" s="20">
        <v>470</v>
      </c>
      <c r="L17" s="20">
        <v>564</v>
      </c>
      <c r="M17" s="20">
        <v>705</v>
      </c>
      <c r="N17" s="20">
        <v>799</v>
      </c>
      <c r="O17" s="20">
        <v>1034</v>
      </c>
      <c r="P17" s="20">
        <v>112.8</v>
      </c>
      <c r="Q17" s="20">
        <v>131.6</v>
      </c>
      <c r="R17" s="20">
        <v>150.39999999999998</v>
      </c>
      <c r="S17" s="20">
        <v>169.2</v>
      </c>
      <c r="T17" s="20">
        <v>235</v>
      </c>
      <c r="U17" s="20">
        <v>253.79999999999998</v>
      </c>
      <c r="V17" s="20">
        <v>329</v>
      </c>
      <c r="W17" s="20">
        <v>357.2</v>
      </c>
      <c r="X17" s="20">
        <v>470</v>
      </c>
      <c r="Y17" s="19">
        <f t="shared" si="0"/>
        <v>7773.8</v>
      </c>
    </row>
    <row r="18" spans="1:25">
      <c r="A18" s="20">
        <v>15</v>
      </c>
      <c r="B18" s="123" t="s">
        <v>47</v>
      </c>
      <c r="C18" s="20" t="s">
        <v>40</v>
      </c>
      <c r="D18" s="20">
        <v>632.4</v>
      </c>
      <c r="E18" s="20">
        <v>204.60000000000002</v>
      </c>
      <c r="F18" s="20">
        <v>213.9</v>
      </c>
      <c r="G18" s="20">
        <v>186</v>
      </c>
      <c r="H18" s="20">
        <v>213.9</v>
      </c>
      <c r="I18" s="20">
        <v>232.5</v>
      </c>
      <c r="J18" s="20">
        <v>251.10000000000002</v>
      </c>
      <c r="K18" s="20">
        <v>279</v>
      </c>
      <c r="L18" s="20">
        <v>418.5</v>
      </c>
      <c r="M18" s="20">
        <v>558</v>
      </c>
      <c r="N18" s="20">
        <v>604.5</v>
      </c>
      <c r="O18" s="20">
        <v>651</v>
      </c>
      <c r="P18" s="20">
        <v>74.400000000000006</v>
      </c>
      <c r="Q18" s="20">
        <v>83.7</v>
      </c>
      <c r="R18" s="20">
        <v>93</v>
      </c>
      <c r="S18" s="20">
        <v>130.20000000000002</v>
      </c>
      <c r="T18" s="20">
        <v>148.80000000000001</v>
      </c>
      <c r="U18" s="20">
        <v>251.10000000000002</v>
      </c>
      <c r="V18" s="20">
        <v>325.5</v>
      </c>
      <c r="W18" s="20">
        <v>353.40000000000003</v>
      </c>
      <c r="X18" s="20">
        <v>372</v>
      </c>
      <c r="Y18" s="19">
        <f t="shared" si="0"/>
        <v>6277.4999999999991</v>
      </c>
    </row>
    <row r="19" spans="1:25">
      <c r="A19" s="20">
        <v>16</v>
      </c>
      <c r="B19" s="123"/>
      <c r="C19" s="20" t="s">
        <v>41</v>
      </c>
      <c r="D19" s="20">
        <v>669.6</v>
      </c>
      <c r="E19" s="20">
        <v>279</v>
      </c>
      <c r="F19" s="20">
        <v>213.9</v>
      </c>
      <c r="G19" s="20">
        <v>325.5</v>
      </c>
      <c r="H19" s="20">
        <v>344.1</v>
      </c>
      <c r="I19" s="20">
        <v>372</v>
      </c>
      <c r="J19" s="20">
        <v>465</v>
      </c>
      <c r="K19" s="20">
        <v>558</v>
      </c>
      <c r="L19" s="20">
        <v>697.5</v>
      </c>
      <c r="M19" s="20">
        <v>837</v>
      </c>
      <c r="N19" s="20">
        <v>930</v>
      </c>
      <c r="O19" s="20">
        <v>1116</v>
      </c>
      <c r="P19" s="20">
        <v>111.60000000000001</v>
      </c>
      <c r="Q19" s="20">
        <v>130.20000000000002</v>
      </c>
      <c r="R19" s="20">
        <v>148.80000000000001</v>
      </c>
      <c r="S19" s="20">
        <v>167.4</v>
      </c>
      <c r="T19" s="20">
        <v>232.5</v>
      </c>
      <c r="U19" s="20">
        <v>279</v>
      </c>
      <c r="V19" s="20">
        <v>372</v>
      </c>
      <c r="W19" s="20">
        <v>418.5</v>
      </c>
      <c r="X19" s="20">
        <v>511.5</v>
      </c>
      <c r="Y19" s="19">
        <f t="shared" si="0"/>
        <v>9179.1</v>
      </c>
    </row>
    <row r="20" spans="1:25">
      <c r="A20" s="20">
        <v>17</v>
      </c>
      <c r="B20" s="123" t="s">
        <v>48</v>
      </c>
      <c r="C20" s="20" t="s">
        <v>40</v>
      </c>
      <c r="D20" s="20">
        <v>744</v>
      </c>
      <c r="E20" s="20">
        <v>279</v>
      </c>
      <c r="F20" s="20">
        <v>260.40000000000003</v>
      </c>
      <c r="G20" s="20">
        <v>288.3</v>
      </c>
      <c r="H20" s="20">
        <v>306.90000000000003</v>
      </c>
      <c r="I20" s="20">
        <v>325.5</v>
      </c>
      <c r="J20" s="20">
        <v>390.6</v>
      </c>
      <c r="K20" s="20">
        <v>465</v>
      </c>
      <c r="L20" s="20">
        <v>651</v>
      </c>
      <c r="M20" s="20">
        <v>744</v>
      </c>
      <c r="N20" s="20">
        <v>837</v>
      </c>
      <c r="O20" s="20">
        <v>930</v>
      </c>
      <c r="P20" s="20">
        <v>93</v>
      </c>
      <c r="Q20" s="20">
        <v>111.60000000000001</v>
      </c>
      <c r="R20" s="20">
        <v>130.20000000000002</v>
      </c>
      <c r="S20" s="20">
        <v>148.80000000000001</v>
      </c>
      <c r="T20" s="20">
        <v>186</v>
      </c>
      <c r="U20" s="20">
        <v>279</v>
      </c>
      <c r="V20" s="20">
        <v>372</v>
      </c>
      <c r="W20" s="20">
        <v>418.5</v>
      </c>
      <c r="X20" s="20">
        <v>465</v>
      </c>
      <c r="Y20" s="19">
        <f t="shared" si="0"/>
        <v>8425.8000000000011</v>
      </c>
    </row>
    <row r="21" spans="1:25">
      <c r="A21" s="20">
        <v>18</v>
      </c>
      <c r="B21" s="123"/>
      <c r="C21" s="20" t="s">
        <v>41</v>
      </c>
      <c r="D21" s="20">
        <v>1004.4000000000001</v>
      </c>
      <c r="E21" s="20">
        <v>372</v>
      </c>
      <c r="F21" s="20">
        <v>279</v>
      </c>
      <c r="G21" s="20">
        <v>372</v>
      </c>
      <c r="H21" s="20">
        <v>418.5</v>
      </c>
      <c r="I21" s="20">
        <v>446.40000000000003</v>
      </c>
      <c r="J21" s="20">
        <v>511.5</v>
      </c>
      <c r="K21" s="20">
        <v>630.54000000000008</v>
      </c>
      <c r="L21" s="20">
        <v>744</v>
      </c>
      <c r="M21" s="20">
        <v>818.40000000000009</v>
      </c>
      <c r="N21" s="20">
        <v>883.5</v>
      </c>
      <c r="O21" s="20">
        <v>1069.5</v>
      </c>
      <c r="P21" s="20">
        <v>102.30000000000001</v>
      </c>
      <c r="Q21" s="20">
        <v>120.9</v>
      </c>
      <c r="R21" s="20">
        <v>139.5</v>
      </c>
      <c r="S21" s="20">
        <v>167.4</v>
      </c>
      <c r="T21" s="20">
        <v>213.9</v>
      </c>
      <c r="U21" s="20">
        <v>297.60000000000002</v>
      </c>
      <c r="V21" s="20">
        <v>418.5</v>
      </c>
      <c r="W21" s="20">
        <v>446.40000000000003</v>
      </c>
      <c r="X21" s="20">
        <v>483.6</v>
      </c>
      <c r="Y21" s="19">
        <f t="shared" si="0"/>
        <v>9939.84</v>
      </c>
    </row>
    <row r="22" spans="1:25">
      <c r="A22" s="20">
        <v>19</v>
      </c>
      <c r="B22" s="123" t="s">
        <v>67</v>
      </c>
      <c r="C22" s="20" t="s">
        <v>40</v>
      </c>
      <c r="D22" s="20">
        <v>1097.4000000000001</v>
      </c>
      <c r="E22" s="20">
        <v>418.5</v>
      </c>
      <c r="F22" s="20">
        <v>372</v>
      </c>
      <c r="G22" s="20">
        <v>390.6</v>
      </c>
      <c r="H22" s="20">
        <v>427.8</v>
      </c>
      <c r="I22" s="20">
        <v>465</v>
      </c>
      <c r="J22" s="20">
        <v>576.6</v>
      </c>
      <c r="K22" s="20">
        <v>664.02</v>
      </c>
      <c r="L22" s="20">
        <v>790.5</v>
      </c>
      <c r="M22" s="20">
        <v>864.90000000000009</v>
      </c>
      <c r="N22" s="20">
        <v>930</v>
      </c>
      <c r="O22" s="20">
        <v>1116</v>
      </c>
      <c r="P22" s="20">
        <v>111.60000000000001</v>
      </c>
      <c r="Q22" s="20">
        <v>130.20000000000002</v>
      </c>
      <c r="R22" s="20">
        <v>148.80000000000001</v>
      </c>
      <c r="S22" s="20">
        <v>232.5</v>
      </c>
      <c r="T22" s="20">
        <v>316.2</v>
      </c>
      <c r="U22" s="20">
        <v>325.5</v>
      </c>
      <c r="V22" s="20">
        <v>390.6</v>
      </c>
      <c r="W22" s="20">
        <v>418.5</v>
      </c>
      <c r="X22" s="20">
        <v>502.20000000000005</v>
      </c>
      <c r="Y22" s="19">
        <f t="shared" si="0"/>
        <v>10689.420000000002</v>
      </c>
    </row>
    <row r="23" spans="1:25">
      <c r="A23" s="20">
        <v>20</v>
      </c>
      <c r="B23" s="123"/>
      <c r="C23" s="20" t="s">
        <v>41</v>
      </c>
      <c r="D23" s="20">
        <v>1255.9894736842107</v>
      </c>
      <c r="E23" s="20">
        <v>492.90000000000003</v>
      </c>
      <c r="F23" s="20">
        <v>427.8</v>
      </c>
      <c r="G23" s="20">
        <v>427.8</v>
      </c>
      <c r="H23" s="20">
        <v>465</v>
      </c>
      <c r="I23" s="20">
        <v>511.5</v>
      </c>
      <c r="J23" s="20">
        <v>632.4</v>
      </c>
      <c r="K23" s="20">
        <v>734.7</v>
      </c>
      <c r="L23" s="20">
        <v>837</v>
      </c>
      <c r="M23" s="20">
        <v>976.5</v>
      </c>
      <c r="N23" s="20">
        <v>1023</v>
      </c>
      <c r="O23" s="20">
        <v>1255.5</v>
      </c>
      <c r="P23" s="20">
        <v>120.9</v>
      </c>
      <c r="Q23" s="20">
        <v>139.5</v>
      </c>
      <c r="R23" s="20">
        <v>167.4</v>
      </c>
      <c r="S23" s="20">
        <v>241.8</v>
      </c>
      <c r="T23" s="20">
        <v>251.10000000000002</v>
      </c>
      <c r="U23" s="20">
        <v>353.40000000000003</v>
      </c>
      <c r="V23" s="20">
        <v>446.40000000000003</v>
      </c>
      <c r="W23" s="20">
        <v>483.6</v>
      </c>
      <c r="X23" s="20">
        <v>558</v>
      </c>
      <c r="Y23" s="19">
        <f t="shared" si="0"/>
        <v>11802.18947368421</v>
      </c>
    </row>
    <row r="24" spans="1:25">
      <c r="A24" s="20">
        <v>21</v>
      </c>
      <c r="B24" s="123" t="s">
        <v>49</v>
      </c>
      <c r="C24" s="20" t="s">
        <v>40</v>
      </c>
      <c r="D24" s="20">
        <v>1395</v>
      </c>
      <c r="E24" s="20">
        <v>567.30000000000007</v>
      </c>
      <c r="F24" s="20">
        <v>492.90000000000003</v>
      </c>
      <c r="G24" s="20">
        <v>427.8</v>
      </c>
      <c r="H24" s="20">
        <v>465</v>
      </c>
      <c r="I24" s="20">
        <v>511.5</v>
      </c>
      <c r="J24" s="20">
        <v>651</v>
      </c>
      <c r="K24" s="20">
        <v>744</v>
      </c>
      <c r="L24" s="20">
        <v>837</v>
      </c>
      <c r="M24" s="20">
        <v>976.5</v>
      </c>
      <c r="N24" s="20">
        <v>1116</v>
      </c>
      <c r="O24" s="20">
        <v>1255.5</v>
      </c>
      <c r="P24" s="20">
        <v>120.9</v>
      </c>
      <c r="Q24" s="20">
        <v>139.5</v>
      </c>
      <c r="R24" s="20">
        <v>167.4</v>
      </c>
      <c r="S24" s="20">
        <v>241.8</v>
      </c>
      <c r="T24" s="20">
        <v>251.10000000000002</v>
      </c>
      <c r="U24" s="20">
        <v>334.8</v>
      </c>
      <c r="V24" s="20">
        <v>418.5</v>
      </c>
      <c r="W24" s="20">
        <v>465</v>
      </c>
      <c r="X24" s="20">
        <v>558</v>
      </c>
      <c r="Y24" s="19">
        <f t="shared" si="0"/>
        <v>12136.499999999998</v>
      </c>
    </row>
    <row r="25" spans="1:25">
      <c r="A25" s="20">
        <v>22</v>
      </c>
      <c r="B25" s="123"/>
      <c r="C25" s="20" t="s">
        <v>41</v>
      </c>
      <c r="D25" s="20">
        <v>1562.4</v>
      </c>
      <c r="E25" s="20">
        <v>651</v>
      </c>
      <c r="F25" s="20">
        <v>567.30000000000007</v>
      </c>
      <c r="G25" s="20">
        <v>465</v>
      </c>
      <c r="H25" s="20">
        <v>511.5</v>
      </c>
      <c r="I25" s="20">
        <v>576.6</v>
      </c>
      <c r="J25" s="20">
        <v>669.6</v>
      </c>
      <c r="K25" s="20">
        <v>818.40000000000009</v>
      </c>
      <c r="L25" s="20">
        <v>930</v>
      </c>
      <c r="M25" s="20">
        <v>1023</v>
      </c>
      <c r="N25" s="20">
        <v>1209</v>
      </c>
      <c r="O25" s="20">
        <v>1395</v>
      </c>
      <c r="P25" s="20">
        <v>130.20000000000002</v>
      </c>
      <c r="Q25" s="20">
        <v>148.80000000000001</v>
      </c>
      <c r="R25" s="20">
        <v>186</v>
      </c>
      <c r="S25" s="20">
        <v>251.10000000000002</v>
      </c>
      <c r="T25" s="20">
        <v>279</v>
      </c>
      <c r="U25" s="20">
        <v>427.8</v>
      </c>
      <c r="V25" s="20">
        <v>558</v>
      </c>
      <c r="W25" s="20">
        <v>604.5</v>
      </c>
      <c r="X25" s="20">
        <v>623.1</v>
      </c>
      <c r="Y25" s="19">
        <f t="shared" si="0"/>
        <v>13587.300000000001</v>
      </c>
    </row>
    <row r="26" spans="1:25">
      <c r="A26" s="20">
        <v>23</v>
      </c>
      <c r="B26" s="123" t="s">
        <v>54</v>
      </c>
      <c r="C26" s="20" t="s">
        <v>40</v>
      </c>
      <c r="D26" s="20">
        <v>1395</v>
      </c>
      <c r="E26" s="20">
        <v>651</v>
      </c>
      <c r="F26" s="20">
        <v>651</v>
      </c>
      <c r="G26" s="20">
        <v>651</v>
      </c>
      <c r="H26" s="20">
        <v>697.5</v>
      </c>
      <c r="I26" s="20">
        <v>744</v>
      </c>
      <c r="J26" s="20">
        <v>837</v>
      </c>
      <c r="K26" s="20">
        <v>930</v>
      </c>
      <c r="L26" s="20">
        <v>1023</v>
      </c>
      <c r="M26" s="20">
        <v>1209</v>
      </c>
      <c r="N26" s="20">
        <v>1302</v>
      </c>
      <c r="O26" s="20">
        <v>1488</v>
      </c>
      <c r="P26" s="20">
        <v>186</v>
      </c>
      <c r="Q26" s="20">
        <v>223.20000000000002</v>
      </c>
      <c r="R26" s="20">
        <v>279</v>
      </c>
      <c r="S26" s="20">
        <v>297.60000000000002</v>
      </c>
      <c r="T26" s="20">
        <v>325.5</v>
      </c>
      <c r="U26" s="20">
        <v>465</v>
      </c>
      <c r="V26" s="20">
        <v>604.5</v>
      </c>
      <c r="W26" s="20">
        <v>651</v>
      </c>
      <c r="X26" s="20">
        <v>697.5</v>
      </c>
      <c r="Y26" s="19">
        <f t="shared" si="0"/>
        <v>15307.800000000001</v>
      </c>
    </row>
    <row r="27" spans="1:25">
      <c r="A27" s="20">
        <v>24</v>
      </c>
      <c r="B27" s="123"/>
      <c r="C27" s="20" t="s">
        <v>41</v>
      </c>
      <c r="D27" s="20">
        <v>1860</v>
      </c>
      <c r="E27" s="20">
        <v>837</v>
      </c>
      <c r="F27" s="20">
        <v>744</v>
      </c>
      <c r="G27" s="20">
        <v>697.5</v>
      </c>
      <c r="H27" s="20">
        <v>762.6</v>
      </c>
      <c r="I27" s="20">
        <v>837</v>
      </c>
      <c r="J27" s="20">
        <v>855.6</v>
      </c>
      <c r="K27" s="20">
        <v>930</v>
      </c>
      <c r="L27" s="20">
        <v>1116</v>
      </c>
      <c r="M27" s="20">
        <v>1302</v>
      </c>
      <c r="N27" s="20">
        <v>1395</v>
      </c>
      <c r="O27" s="20">
        <v>1674</v>
      </c>
      <c r="P27" s="20">
        <v>167.4</v>
      </c>
      <c r="Q27" s="20">
        <v>186</v>
      </c>
      <c r="R27" s="20">
        <v>223.20000000000002</v>
      </c>
      <c r="S27" s="20">
        <v>297.60000000000002</v>
      </c>
      <c r="T27" s="20">
        <v>334.8</v>
      </c>
      <c r="U27" s="20">
        <v>558</v>
      </c>
      <c r="V27" s="20">
        <v>651</v>
      </c>
      <c r="W27" s="20">
        <v>697.5</v>
      </c>
      <c r="X27" s="20">
        <v>790.5</v>
      </c>
      <c r="Y27" s="19">
        <f t="shared" si="0"/>
        <v>16916.7</v>
      </c>
    </row>
    <row r="28" spans="1:25">
      <c r="A28" s="20">
        <v>25</v>
      </c>
      <c r="B28" s="123" t="s">
        <v>55</v>
      </c>
      <c r="C28" s="20" t="s">
        <v>40</v>
      </c>
      <c r="D28" s="20">
        <v>2139</v>
      </c>
      <c r="E28" s="20">
        <v>930</v>
      </c>
      <c r="F28" s="20">
        <v>744</v>
      </c>
      <c r="G28" s="20">
        <v>697.5</v>
      </c>
      <c r="H28" s="20">
        <v>762.6</v>
      </c>
      <c r="I28" s="20">
        <v>837</v>
      </c>
      <c r="J28" s="20">
        <v>1023</v>
      </c>
      <c r="K28" s="20">
        <v>1116</v>
      </c>
      <c r="L28" s="20">
        <v>1302</v>
      </c>
      <c r="M28" s="20">
        <v>1488</v>
      </c>
      <c r="N28" s="20">
        <v>1581</v>
      </c>
      <c r="O28" s="20">
        <v>1674</v>
      </c>
      <c r="P28" s="20">
        <v>186</v>
      </c>
      <c r="Q28" s="20">
        <v>232.5</v>
      </c>
      <c r="R28" s="20">
        <v>279</v>
      </c>
      <c r="S28" s="20">
        <v>372</v>
      </c>
      <c r="T28" s="20">
        <v>446.40000000000003</v>
      </c>
      <c r="U28" s="20">
        <v>604.5</v>
      </c>
      <c r="V28" s="20">
        <v>744</v>
      </c>
      <c r="W28" s="20">
        <v>837</v>
      </c>
      <c r="X28" s="20">
        <v>930</v>
      </c>
      <c r="Y28" s="19">
        <f t="shared" si="0"/>
        <v>18925.5</v>
      </c>
    </row>
    <row r="29" spans="1:25">
      <c r="A29" s="20">
        <v>26</v>
      </c>
      <c r="B29" s="123"/>
      <c r="C29" s="20" t="s">
        <v>41</v>
      </c>
      <c r="D29" s="20">
        <v>2604</v>
      </c>
      <c r="E29" s="20">
        <v>1116</v>
      </c>
      <c r="F29" s="20">
        <v>930</v>
      </c>
      <c r="G29" s="20">
        <v>744</v>
      </c>
      <c r="H29" s="20">
        <v>837</v>
      </c>
      <c r="I29" s="20">
        <v>930</v>
      </c>
      <c r="J29" s="20">
        <v>1023</v>
      </c>
      <c r="K29" s="20">
        <v>1116</v>
      </c>
      <c r="L29" s="20">
        <v>1488</v>
      </c>
      <c r="M29" s="20">
        <v>1674</v>
      </c>
      <c r="N29" s="20">
        <v>1767</v>
      </c>
      <c r="O29" s="20">
        <v>1860</v>
      </c>
      <c r="P29" s="20">
        <v>297.60000000000002</v>
      </c>
      <c r="Q29" s="20">
        <v>325.5</v>
      </c>
      <c r="R29" s="20">
        <v>372</v>
      </c>
      <c r="S29" s="20">
        <v>418.5</v>
      </c>
      <c r="T29" s="20">
        <v>511.5</v>
      </c>
      <c r="U29" s="20">
        <v>651</v>
      </c>
      <c r="V29" s="20">
        <v>837</v>
      </c>
      <c r="W29" s="20">
        <v>930</v>
      </c>
      <c r="X29" s="20">
        <v>1023</v>
      </c>
      <c r="Y29" s="19">
        <f t="shared" si="0"/>
        <v>21455.1</v>
      </c>
    </row>
    <row r="30" spans="1:25">
      <c r="A30" s="20">
        <v>27</v>
      </c>
      <c r="B30" s="25" t="s">
        <v>81</v>
      </c>
      <c r="C30" s="25" t="s">
        <v>40</v>
      </c>
      <c r="D30" s="25">
        <v>2604</v>
      </c>
      <c r="E30" s="20">
        <v>1116</v>
      </c>
      <c r="F30" s="20">
        <v>930</v>
      </c>
      <c r="G30" s="20">
        <v>744</v>
      </c>
      <c r="H30" s="20">
        <v>837</v>
      </c>
      <c r="I30" s="20">
        <v>930</v>
      </c>
      <c r="J30" s="20">
        <v>1023</v>
      </c>
      <c r="K30" s="20">
        <v>1116</v>
      </c>
      <c r="L30" s="20">
        <v>1488</v>
      </c>
      <c r="M30" s="20">
        <v>1674</v>
      </c>
      <c r="N30" s="20">
        <v>1767</v>
      </c>
      <c r="O30" s="20">
        <v>1860</v>
      </c>
      <c r="P30" s="20">
        <v>297.60000000000002</v>
      </c>
      <c r="Q30" s="20">
        <v>325.5</v>
      </c>
      <c r="R30" s="20">
        <v>372</v>
      </c>
      <c r="S30" s="20">
        <v>418.5</v>
      </c>
      <c r="T30" s="20">
        <v>511.5</v>
      </c>
      <c r="U30" s="20">
        <v>651</v>
      </c>
      <c r="V30" s="20">
        <v>837</v>
      </c>
      <c r="W30" s="20">
        <v>930</v>
      </c>
      <c r="X30" s="20">
        <v>1023</v>
      </c>
      <c r="Y30" s="19">
        <f t="shared" si="0"/>
        <v>21455.1</v>
      </c>
    </row>
    <row r="31" spans="1:25">
      <c r="A31" s="20">
        <v>28</v>
      </c>
      <c r="B31" s="20" t="s">
        <v>56</v>
      </c>
      <c r="C31" s="20" t="s">
        <v>40</v>
      </c>
      <c r="D31" s="20">
        <v>2604</v>
      </c>
      <c r="E31" s="20">
        <v>1116</v>
      </c>
      <c r="F31" s="20">
        <v>930</v>
      </c>
      <c r="G31" s="20">
        <v>744</v>
      </c>
      <c r="H31" s="20">
        <v>837</v>
      </c>
      <c r="I31" s="20">
        <v>930</v>
      </c>
      <c r="J31" s="20">
        <v>1116</v>
      </c>
      <c r="K31" s="20">
        <v>1209</v>
      </c>
      <c r="L31" s="20">
        <v>1534.5</v>
      </c>
      <c r="M31" s="20">
        <v>1674</v>
      </c>
      <c r="N31" s="20">
        <v>1767</v>
      </c>
      <c r="O31" s="20">
        <v>1860</v>
      </c>
      <c r="P31" s="20">
        <v>306.90000000000003</v>
      </c>
      <c r="Q31" s="20">
        <v>334.8</v>
      </c>
      <c r="R31" s="20">
        <v>390.6</v>
      </c>
      <c r="S31" s="20">
        <v>418.5</v>
      </c>
      <c r="T31" s="20">
        <v>511.5</v>
      </c>
      <c r="U31" s="20">
        <v>790.5</v>
      </c>
      <c r="V31" s="20">
        <v>930</v>
      </c>
      <c r="W31" s="20">
        <v>1023</v>
      </c>
      <c r="X31" s="20">
        <v>1116</v>
      </c>
      <c r="Y31" s="19">
        <f t="shared" si="0"/>
        <v>22143.3</v>
      </c>
    </row>
    <row r="32" spans="1:25">
      <c r="A32" s="20">
        <v>29</v>
      </c>
      <c r="B32" s="20" t="s">
        <v>57</v>
      </c>
      <c r="C32" s="20" t="s">
        <v>40</v>
      </c>
      <c r="D32" s="20">
        <v>2976</v>
      </c>
      <c r="E32" s="20">
        <v>1395</v>
      </c>
      <c r="F32" s="20">
        <v>1116</v>
      </c>
      <c r="G32" s="20">
        <v>930</v>
      </c>
      <c r="H32" s="20">
        <v>1023</v>
      </c>
      <c r="I32" s="20">
        <v>1116</v>
      </c>
      <c r="J32" s="20">
        <v>1116</v>
      </c>
      <c r="K32" s="20">
        <v>1209</v>
      </c>
      <c r="L32" s="20">
        <v>1674</v>
      </c>
      <c r="M32" s="20">
        <v>1860</v>
      </c>
      <c r="N32" s="20">
        <v>1860</v>
      </c>
      <c r="O32" s="20">
        <v>2139</v>
      </c>
      <c r="P32" s="20">
        <v>325.5</v>
      </c>
      <c r="Q32" s="20">
        <v>353.40000000000003</v>
      </c>
      <c r="R32" s="20">
        <v>418.5</v>
      </c>
      <c r="S32" s="20">
        <v>446.40000000000003</v>
      </c>
      <c r="T32" s="20">
        <v>558</v>
      </c>
      <c r="U32" s="20">
        <v>837</v>
      </c>
      <c r="V32" s="20">
        <v>976.5</v>
      </c>
      <c r="W32" s="20">
        <v>1116</v>
      </c>
      <c r="X32" s="20">
        <v>1395</v>
      </c>
      <c r="Y32" s="19">
        <f t="shared" si="0"/>
        <v>24840.300000000003</v>
      </c>
    </row>
    <row r="33" spans="1:28">
      <c r="A33" s="20">
        <v>30</v>
      </c>
      <c r="B33" s="20" t="s">
        <v>58</v>
      </c>
      <c r="C33" s="20" t="s">
        <v>40</v>
      </c>
      <c r="D33" s="20">
        <v>3162</v>
      </c>
      <c r="E33" s="20">
        <v>1488</v>
      </c>
      <c r="F33" s="20">
        <v>1116</v>
      </c>
      <c r="G33" s="20">
        <v>1023</v>
      </c>
      <c r="H33" s="20">
        <v>1116</v>
      </c>
      <c r="I33" s="20">
        <v>1209</v>
      </c>
      <c r="J33" s="20">
        <v>1209</v>
      </c>
      <c r="K33" s="20">
        <v>1302</v>
      </c>
      <c r="L33" s="20">
        <v>1674</v>
      </c>
      <c r="M33" s="20">
        <v>1860</v>
      </c>
      <c r="N33" s="20">
        <v>1953</v>
      </c>
      <c r="O33" s="20">
        <v>2139</v>
      </c>
      <c r="P33" s="20">
        <v>353.40000000000003</v>
      </c>
      <c r="Q33" s="20">
        <v>362.70000000000005</v>
      </c>
      <c r="R33" s="20">
        <v>427.8</v>
      </c>
      <c r="S33" s="20">
        <v>465</v>
      </c>
      <c r="T33" s="20">
        <v>558</v>
      </c>
      <c r="U33" s="20">
        <v>930</v>
      </c>
      <c r="V33" s="20">
        <v>1023</v>
      </c>
      <c r="W33" s="20">
        <v>1209</v>
      </c>
      <c r="X33" s="20">
        <v>1488</v>
      </c>
      <c r="Y33" s="19">
        <f t="shared" si="0"/>
        <v>26067.9</v>
      </c>
    </row>
    <row r="34" spans="1:28">
      <c r="A34" s="20">
        <v>31</v>
      </c>
      <c r="B34" s="25" t="s">
        <v>89</v>
      </c>
      <c r="C34" s="25" t="s">
        <v>40</v>
      </c>
      <c r="D34" s="25">
        <v>3348</v>
      </c>
      <c r="E34" s="20">
        <v>1534.5</v>
      </c>
      <c r="F34" s="20">
        <v>1209</v>
      </c>
      <c r="G34" s="20">
        <v>1041.6000000000001</v>
      </c>
      <c r="H34" s="20">
        <v>1153.2</v>
      </c>
      <c r="I34" s="20">
        <v>1246.2</v>
      </c>
      <c r="J34" s="20">
        <v>1246.2</v>
      </c>
      <c r="K34" s="20">
        <v>1339.2</v>
      </c>
      <c r="L34" s="20">
        <v>1674</v>
      </c>
      <c r="M34" s="20">
        <v>1953</v>
      </c>
      <c r="N34" s="20">
        <v>2046</v>
      </c>
      <c r="O34" s="20">
        <v>2185.5</v>
      </c>
      <c r="P34" s="20">
        <v>353.40000000000003</v>
      </c>
      <c r="Q34" s="20">
        <v>362.70000000000005</v>
      </c>
      <c r="R34" s="20">
        <v>427.8</v>
      </c>
      <c r="S34" s="20">
        <v>483.6</v>
      </c>
      <c r="T34" s="20">
        <v>604.5</v>
      </c>
      <c r="U34" s="20">
        <v>930</v>
      </c>
      <c r="V34" s="20">
        <v>1023</v>
      </c>
      <c r="W34" s="20">
        <v>1209</v>
      </c>
      <c r="X34" s="20">
        <v>1525.2</v>
      </c>
      <c r="Y34" s="19">
        <f t="shared" si="0"/>
        <v>26895.600000000002</v>
      </c>
    </row>
    <row r="35" spans="1:28">
      <c r="A35" s="20">
        <v>32</v>
      </c>
      <c r="B35" s="25" t="s">
        <v>88</v>
      </c>
      <c r="C35" s="25" t="s">
        <v>40</v>
      </c>
      <c r="D35" s="25">
        <v>3534</v>
      </c>
      <c r="E35" s="20">
        <v>1581</v>
      </c>
      <c r="F35" s="20">
        <v>1302</v>
      </c>
      <c r="G35" s="20">
        <v>1069.5</v>
      </c>
      <c r="H35" s="20">
        <v>1190.4000000000001</v>
      </c>
      <c r="I35" s="20">
        <v>1283.4000000000001</v>
      </c>
      <c r="J35" s="20">
        <v>1283.4000000000001</v>
      </c>
      <c r="K35" s="20">
        <v>1376.4</v>
      </c>
      <c r="L35" s="20">
        <v>1674</v>
      </c>
      <c r="M35" s="20">
        <v>1953</v>
      </c>
      <c r="N35" s="20">
        <v>2046</v>
      </c>
      <c r="O35" s="20">
        <v>2185.5</v>
      </c>
      <c r="P35" s="20">
        <v>353.40000000000003</v>
      </c>
      <c r="Q35" s="20">
        <v>362.70000000000005</v>
      </c>
      <c r="R35" s="20">
        <v>427.8</v>
      </c>
      <c r="S35" s="20">
        <v>483.6</v>
      </c>
      <c r="T35" s="20">
        <v>604.5</v>
      </c>
      <c r="U35" s="20">
        <v>930</v>
      </c>
      <c r="V35" s="20">
        <v>1023</v>
      </c>
      <c r="W35" s="20">
        <v>1209</v>
      </c>
      <c r="X35" s="20">
        <v>1562.4</v>
      </c>
      <c r="Y35" s="19">
        <f t="shared" si="0"/>
        <v>27435</v>
      </c>
    </row>
    <row r="36" spans="1:28">
      <c r="A36" s="20">
        <v>33</v>
      </c>
      <c r="B36" s="20" t="s">
        <v>69</v>
      </c>
      <c r="C36" s="20" t="s">
        <v>40</v>
      </c>
      <c r="D36" s="20">
        <v>4138.9894736842116</v>
      </c>
      <c r="E36" s="20">
        <v>1953</v>
      </c>
      <c r="F36" s="20">
        <v>1860</v>
      </c>
      <c r="G36" s="20">
        <v>1116</v>
      </c>
      <c r="H36" s="20">
        <v>1209</v>
      </c>
      <c r="I36" s="20">
        <v>1302</v>
      </c>
      <c r="J36" s="20">
        <v>1302</v>
      </c>
      <c r="K36" s="20">
        <v>1488</v>
      </c>
      <c r="L36" s="20">
        <v>1767</v>
      </c>
      <c r="M36" s="20">
        <v>2046</v>
      </c>
      <c r="N36" s="20">
        <v>2232</v>
      </c>
      <c r="O36" s="20">
        <v>2325</v>
      </c>
      <c r="P36" s="20">
        <v>372</v>
      </c>
      <c r="Q36" s="20">
        <v>390.6</v>
      </c>
      <c r="R36" s="20">
        <v>446.40000000000003</v>
      </c>
      <c r="S36" s="20">
        <v>558</v>
      </c>
      <c r="T36" s="20">
        <v>651</v>
      </c>
      <c r="U36" s="20">
        <v>976.5</v>
      </c>
      <c r="V36" s="20">
        <v>1069.5</v>
      </c>
      <c r="W36" s="20">
        <v>1348.5</v>
      </c>
      <c r="X36" s="20">
        <v>1581</v>
      </c>
      <c r="Y36" s="19">
        <f t="shared" si="0"/>
        <v>30132.489473684211</v>
      </c>
    </row>
    <row r="37" spans="1:28">
      <c r="A37" s="20">
        <v>34</v>
      </c>
      <c r="B37" s="25" t="s">
        <v>85</v>
      </c>
      <c r="C37" s="25" t="s">
        <v>40</v>
      </c>
      <c r="D37" s="25">
        <v>4231.9894736842116</v>
      </c>
      <c r="E37" s="20">
        <v>2046</v>
      </c>
      <c r="F37" s="20">
        <v>2046</v>
      </c>
      <c r="G37" s="20">
        <v>1162.5</v>
      </c>
      <c r="H37" s="20">
        <v>1246.2</v>
      </c>
      <c r="I37" s="20">
        <v>1339.2</v>
      </c>
      <c r="J37" s="20">
        <v>1339.2</v>
      </c>
      <c r="K37" s="20">
        <v>1534.5</v>
      </c>
      <c r="L37" s="20">
        <v>1813.5</v>
      </c>
      <c r="M37" s="20">
        <v>2092.5</v>
      </c>
      <c r="N37" s="20">
        <v>2278.5</v>
      </c>
      <c r="O37" s="20">
        <v>2325</v>
      </c>
      <c r="P37" s="20">
        <v>390.6</v>
      </c>
      <c r="Q37" s="20">
        <v>418.5</v>
      </c>
      <c r="R37" s="20">
        <v>465</v>
      </c>
      <c r="S37" s="20">
        <v>576.6</v>
      </c>
      <c r="T37" s="20">
        <v>697.5</v>
      </c>
      <c r="U37" s="20">
        <v>976.5</v>
      </c>
      <c r="V37" s="20">
        <v>1069.5</v>
      </c>
      <c r="W37" s="20">
        <v>1348.5</v>
      </c>
      <c r="X37" s="20">
        <v>1581</v>
      </c>
      <c r="Y37" s="19">
        <f t="shared" si="0"/>
        <v>30978.78947368421</v>
      </c>
    </row>
    <row r="38" spans="1:28">
      <c r="A38" s="20">
        <v>35</v>
      </c>
      <c r="B38" s="25" t="s">
        <v>84</v>
      </c>
      <c r="C38" s="25" t="s">
        <v>40</v>
      </c>
      <c r="D38" s="25">
        <v>4324.9894736842116</v>
      </c>
      <c r="E38" s="20">
        <v>2139</v>
      </c>
      <c r="F38" s="20">
        <v>2139</v>
      </c>
      <c r="G38" s="20">
        <v>1209</v>
      </c>
      <c r="H38" s="20">
        <v>1283.4000000000001</v>
      </c>
      <c r="I38" s="20">
        <v>1376.4</v>
      </c>
      <c r="J38" s="20">
        <v>1376.4</v>
      </c>
      <c r="K38" s="20">
        <v>1581</v>
      </c>
      <c r="L38" s="20">
        <v>1813.5</v>
      </c>
      <c r="M38" s="20">
        <v>2092.5</v>
      </c>
      <c r="N38" s="20">
        <v>2278.5</v>
      </c>
      <c r="O38" s="20">
        <v>2325</v>
      </c>
      <c r="P38" s="20">
        <v>390.6</v>
      </c>
      <c r="Q38" s="20">
        <v>418.5</v>
      </c>
      <c r="R38" s="20">
        <v>465</v>
      </c>
      <c r="S38" s="20">
        <v>576.6</v>
      </c>
      <c r="T38" s="20">
        <v>697.5</v>
      </c>
      <c r="U38" s="20">
        <v>976.5</v>
      </c>
      <c r="V38" s="20">
        <v>1069.5</v>
      </c>
      <c r="W38" s="20">
        <v>1348.5</v>
      </c>
      <c r="X38" s="20">
        <v>1581</v>
      </c>
      <c r="Y38" s="19">
        <f t="shared" si="0"/>
        <v>31462.389473684205</v>
      </c>
    </row>
    <row r="39" spans="1:28">
      <c r="A39" s="20">
        <v>36</v>
      </c>
      <c r="B39" s="20" t="s">
        <v>61</v>
      </c>
      <c r="C39" s="20" t="s">
        <v>40</v>
      </c>
      <c r="D39" s="20">
        <v>4650</v>
      </c>
      <c r="E39" s="20">
        <v>2232</v>
      </c>
      <c r="F39" s="20">
        <v>2232</v>
      </c>
      <c r="G39" s="20">
        <v>1302</v>
      </c>
      <c r="H39" s="20">
        <v>1302</v>
      </c>
      <c r="I39" s="20">
        <v>1395</v>
      </c>
      <c r="J39" s="20">
        <v>1395</v>
      </c>
      <c r="K39" s="20">
        <v>1674</v>
      </c>
      <c r="L39" s="20">
        <v>1860</v>
      </c>
      <c r="M39" s="20">
        <v>2139</v>
      </c>
      <c r="N39" s="20">
        <v>2418</v>
      </c>
      <c r="O39" s="20">
        <v>2604</v>
      </c>
      <c r="P39" s="20">
        <v>418.5</v>
      </c>
      <c r="Q39" s="20">
        <v>446.40000000000003</v>
      </c>
      <c r="R39" s="20">
        <v>483.6</v>
      </c>
      <c r="S39" s="20">
        <v>604.5</v>
      </c>
      <c r="T39" s="20">
        <v>725.40000000000009</v>
      </c>
      <c r="U39" s="20">
        <v>1023</v>
      </c>
      <c r="V39" s="20">
        <v>1116</v>
      </c>
      <c r="W39" s="20">
        <v>1376.4</v>
      </c>
      <c r="X39" s="20">
        <v>1627.5</v>
      </c>
      <c r="Y39" s="19">
        <f t="shared" si="0"/>
        <v>33024.300000000003</v>
      </c>
    </row>
    <row r="40" spans="1:28">
      <c r="A40" s="20">
        <v>37</v>
      </c>
      <c r="B40" s="20" t="s">
        <v>62</v>
      </c>
      <c r="C40" s="20" t="s">
        <v>40</v>
      </c>
      <c r="D40" s="20">
        <v>5022</v>
      </c>
      <c r="E40" s="20">
        <v>2604</v>
      </c>
      <c r="F40" s="20">
        <v>2604</v>
      </c>
      <c r="G40" s="20">
        <v>1395</v>
      </c>
      <c r="H40" s="20">
        <v>1395</v>
      </c>
      <c r="I40" s="20">
        <v>1488</v>
      </c>
      <c r="J40" s="20">
        <v>1488</v>
      </c>
      <c r="K40" s="20">
        <v>1860</v>
      </c>
      <c r="L40" s="20">
        <v>1953</v>
      </c>
      <c r="M40" s="20">
        <v>2232</v>
      </c>
      <c r="N40" s="20">
        <v>2604</v>
      </c>
      <c r="O40" s="20">
        <v>2976</v>
      </c>
      <c r="P40" s="20">
        <v>446.40000000000003</v>
      </c>
      <c r="Q40" s="20">
        <v>483.6</v>
      </c>
      <c r="R40" s="20">
        <v>558</v>
      </c>
      <c r="S40" s="20">
        <v>651</v>
      </c>
      <c r="T40" s="20">
        <v>790.5</v>
      </c>
      <c r="U40" s="20">
        <v>1069.5</v>
      </c>
      <c r="V40" s="20">
        <v>1209</v>
      </c>
      <c r="W40" s="20">
        <v>1395</v>
      </c>
      <c r="X40" s="20">
        <v>1674</v>
      </c>
      <c r="Y40" s="19">
        <f t="shared" si="0"/>
        <v>35898</v>
      </c>
    </row>
    <row r="41" spans="1:28" s="84" customFormat="1" ht="23.25" customHeight="1">
      <c r="A41" s="124" t="s">
        <v>123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83">
        <f>SUM(Y4:Y40)</f>
        <v>512808.06526315789</v>
      </c>
      <c r="AA41" s="85"/>
      <c r="AB41" s="85"/>
    </row>
    <row r="42" spans="1:28" ht="46.5" customHeight="1">
      <c r="A42" s="111" t="s">
        <v>133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</row>
  </sheetData>
  <mergeCells count="25">
    <mergeCell ref="B1:J1"/>
    <mergeCell ref="A2:A3"/>
    <mergeCell ref="B2:B3"/>
    <mergeCell ref="C2:C3"/>
    <mergeCell ref="E2:E3"/>
    <mergeCell ref="F2:F3"/>
    <mergeCell ref="G2:O2"/>
    <mergeCell ref="B22:B23"/>
    <mergeCell ref="P2:X2"/>
    <mergeCell ref="Y2:Y3"/>
    <mergeCell ref="B4:B5"/>
    <mergeCell ref="B6:B7"/>
    <mergeCell ref="B8:B9"/>
    <mergeCell ref="B10:B11"/>
    <mergeCell ref="B14:B15"/>
    <mergeCell ref="B16:B17"/>
    <mergeCell ref="B18:B19"/>
    <mergeCell ref="B20:B21"/>
    <mergeCell ref="B12:B13"/>
    <mergeCell ref="D2:D3"/>
    <mergeCell ref="B24:B25"/>
    <mergeCell ref="B26:B27"/>
    <mergeCell ref="B28:B29"/>
    <mergeCell ref="A41:X41"/>
    <mergeCell ref="A42:X4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N73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Q90" sqref="Q90"/>
    </sheetView>
  </sheetViews>
  <sheetFormatPr defaultRowHeight="13.5"/>
  <cols>
    <col min="1" max="1" width="5.5" customWidth="1"/>
    <col min="4" max="4" width="11" style="76" customWidth="1"/>
    <col min="5" max="7" width="9" style="24"/>
    <col min="8" max="8" width="10.75" style="24" customWidth="1"/>
    <col min="9" max="10" width="9" style="24"/>
    <col min="11" max="11" width="11.25" style="24" customWidth="1"/>
    <col min="12" max="12" width="9" style="24"/>
  </cols>
  <sheetData>
    <row r="1" spans="1:12" ht="28.5" customHeight="1" thickBot="1">
      <c r="A1" s="145" t="s">
        <v>137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s="5" customFormat="1" ht="28.5" customHeight="1">
      <c r="A2" s="146" t="s">
        <v>0</v>
      </c>
      <c r="B2" s="143" t="s">
        <v>146</v>
      </c>
      <c r="C2" s="148" t="s">
        <v>2</v>
      </c>
      <c r="D2" s="95" t="s">
        <v>95</v>
      </c>
      <c r="E2" s="150" t="s">
        <v>37</v>
      </c>
      <c r="F2" s="150"/>
      <c r="G2" s="150" t="s">
        <v>65</v>
      </c>
      <c r="H2" s="150"/>
      <c r="I2" s="151" t="s">
        <v>134</v>
      </c>
      <c r="J2" s="152"/>
      <c r="K2" s="35" t="s">
        <v>135</v>
      </c>
      <c r="L2" s="140" t="s">
        <v>7</v>
      </c>
    </row>
    <row r="3" spans="1:12" s="5" customFormat="1" ht="24.75" thickBot="1">
      <c r="A3" s="147"/>
      <c r="B3" s="144"/>
      <c r="C3" s="149"/>
      <c r="D3" s="105"/>
      <c r="E3" s="40" t="s">
        <v>35</v>
      </c>
      <c r="F3" s="40" t="s">
        <v>36</v>
      </c>
      <c r="G3" s="40" t="s">
        <v>35</v>
      </c>
      <c r="H3" s="40" t="s">
        <v>36</v>
      </c>
      <c r="I3" s="34" t="s">
        <v>102</v>
      </c>
      <c r="J3" s="34" t="s">
        <v>104</v>
      </c>
      <c r="K3" s="36" t="s">
        <v>136</v>
      </c>
      <c r="L3" s="141"/>
    </row>
    <row r="4" spans="1:12" s="4" customFormat="1" ht="15.75" customHeight="1">
      <c r="A4" s="9">
        <v>1</v>
      </c>
      <c r="B4" s="142" t="s">
        <v>39</v>
      </c>
      <c r="C4" s="9" t="s">
        <v>40</v>
      </c>
      <c r="D4" s="73">
        <v>81.136842105263156</v>
      </c>
      <c r="E4" s="39">
        <v>20.68</v>
      </c>
      <c r="F4" s="39">
        <v>22.559999999999995</v>
      </c>
      <c r="G4" s="39">
        <v>23.5</v>
      </c>
      <c r="H4" s="39">
        <v>31.02</v>
      </c>
      <c r="I4" s="37">
        <v>0.94</v>
      </c>
      <c r="J4" s="37">
        <v>24.736842105263158</v>
      </c>
      <c r="K4" s="37">
        <v>0.94</v>
      </c>
      <c r="L4" s="39">
        <f>SUM(D4:K4)</f>
        <v>205.51368421052632</v>
      </c>
    </row>
    <row r="5" spans="1:12" s="4" customFormat="1" ht="15.75" customHeight="1">
      <c r="A5" s="2">
        <v>2</v>
      </c>
      <c r="B5" s="135"/>
      <c r="C5" s="2" t="s">
        <v>41</v>
      </c>
      <c r="D5" s="74">
        <v>117.74736842105263</v>
      </c>
      <c r="E5" s="28">
        <v>32.9</v>
      </c>
      <c r="F5" s="28">
        <v>36.659999999999997</v>
      </c>
      <c r="G5" s="28">
        <v>37.599999999999994</v>
      </c>
      <c r="H5" s="28">
        <v>48.879999999999995</v>
      </c>
      <c r="I5" s="38">
        <v>0.94</v>
      </c>
      <c r="J5" s="37">
        <v>24.736842105263158</v>
      </c>
      <c r="K5" s="38">
        <v>0.94</v>
      </c>
      <c r="L5" s="28">
        <f t="shared" ref="L5:L62" si="0">SUM(D5:K5)</f>
        <v>300.40421052631581</v>
      </c>
    </row>
    <row r="6" spans="1:12" s="4" customFormat="1" ht="15.75" customHeight="1">
      <c r="A6" s="2">
        <v>3</v>
      </c>
      <c r="B6" s="135" t="s">
        <v>42</v>
      </c>
      <c r="C6" s="2" t="s">
        <v>40</v>
      </c>
      <c r="D6" s="74">
        <v>141.49473684210528</v>
      </c>
      <c r="E6" s="28">
        <v>42.3</v>
      </c>
      <c r="F6" s="28">
        <v>47</v>
      </c>
      <c r="G6" s="28">
        <v>56.4</v>
      </c>
      <c r="H6" s="28">
        <v>73.319999999999993</v>
      </c>
      <c r="I6" s="38">
        <v>0.94</v>
      </c>
      <c r="J6" s="37">
        <v>24.736842105263158</v>
      </c>
      <c r="K6" s="38">
        <v>0.94</v>
      </c>
      <c r="L6" s="28">
        <f t="shared" si="0"/>
        <v>387.13157894736844</v>
      </c>
    </row>
    <row r="7" spans="1:12" s="4" customFormat="1" ht="15.75" customHeight="1">
      <c r="A7" s="2">
        <v>4</v>
      </c>
      <c r="B7" s="135"/>
      <c r="C7" s="2" t="s">
        <v>41</v>
      </c>
      <c r="D7" s="74">
        <v>188</v>
      </c>
      <c r="E7" s="28">
        <v>47</v>
      </c>
      <c r="F7" s="28">
        <v>51.699999999999996</v>
      </c>
      <c r="G7" s="28">
        <v>61.099999999999994</v>
      </c>
      <c r="H7" s="28">
        <v>79.899999999999991</v>
      </c>
      <c r="I7" s="38">
        <v>0.94</v>
      </c>
      <c r="J7" s="37">
        <v>24.736842105263158</v>
      </c>
      <c r="K7" s="38">
        <v>0.94</v>
      </c>
      <c r="L7" s="28">
        <f t="shared" si="0"/>
        <v>454.31684210526311</v>
      </c>
    </row>
    <row r="8" spans="1:12" s="4" customFormat="1" ht="15.75" customHeight="1">
      <c r="A8" s="2">
        <v>5</v>
      </c>
      <c r="B8" s="135" t="s">
        <v>43</v>
      </c>
      <c r="C8" s="2" t="s">
        <v>40</v>
      </c>
      <c r="D8" s="74">
        <v>239.45263157894738</v>
      </c>
      <c r="E8" s="28">
        <v>108.1</v>
      </c>
      <c r="F8" s="28">
        <v>119.38</v>
      </c>
      <c r="G8" s="28">
        <v>112.8</v>
      </c>
      <c r="H8" s="28">
        <v>146.63999999999999</v>
      </c>
      <c r="I8" s="38">
        <v>0.94</v>
      </c>
      <c r="J8" s="37">
        <v>24.736842105263158</v>
      </c>
      <c r="K8" s="38">
        <v>0.94</v>
      </c>
      <c r="L8" s="28">
        <f t="shared" si="0"/>
        <v>752.98947368421057</v>
      </c>
    </row>
    <row r="9" spans="1:12" s="4" customFormat="1" ht="15.75" customHeight="1">
      <c r="A9" s="2">
        <v>6</v>
      </c>
      <c r="B9" s="135"/>
      <c r="C9" s="2" t="s">
        <v>41</v>
      </c>
      <c r="D9" s="74">
        <v>295.85263157894735</v>
      </c>
      <c r="E9" s="28">
        <v>131.6</v>
      </c>
      <c r="F9" s="28">
        <v>144.76</v>
      </c>
      <c r="G9" s="28">
        <v>131.6</v>
      </c>
      <c r="H9" s="28">
        <v>171.08</v>
      </c>
      <c r="I9" s="38">
        <v>0.94</v>
      </c>
      <c r="J9" s="37">
        <v>24.736842105263158</v>
      </c>
      <c r="K9" s="38">
        <v>0.94</v>
      </c>
      <c r="L9" s="28">
        <f t="shared" si="0"/>
        <v>901.50947368421066</v>
      </c>
    </row>
    <row r="10" spans="1:12" s="4" customFormat="1" ht="15.75" customHeight="1">
      <c r="A10" s="2">
        <v>7</v>
      </c>
      <c r="B10" s="135" t="s">
        <v>44</v>
      </c>
      <c r="C10" s="2" t="s">
        <v>40</v>
      </c>
      <c r="D10" s="74">
        <v>400.73684210526312</v>
      </c>
      <c r="E10" s="28">
        <v>169.2</v>
      </c>
      <c r="F10" s="28">
        <v>186.11999999999998</v>
      </c>
      <c r="G10" s="28">
        <v>157.91999999999999</v>
      </c>
      <c r="H10" s="28">
        <v>204.92</v>
      </c>
      <c r="I10" s="38">
        <v>0.94</v>
      </c>
      <c r="J10" s="37">
        <v>24.736842105263158</v>
      </c>
      <c r="K10" s="38">
        <v>0.94</v>
      </c>
      <c r="L10" s="28">
        <f t="shared" si="0"/>
        <v>1145.5136842105264</v>
      </c>
    </row>
    <row r="11" spans="1:12" s="4" customFormat="1" ht="15.75" customHeight="1">
      <c r="A11" s="2">
        <v>8</v>
      </c>
      <c r="B11" s="135"/>
      <c r="C11" s="2" t="s">
        <v>41</v>
      </c>
      <c r="D11" s="74">
        <v>493.74736842105261</v>
      </c>
      <c r="E11" s="28">
        <v>197.39999999999998</v>
      </c>
      <c r="F11" s="28">
        <v>217.14</v>
      </c>
      <c r="G11" s="28">
        <v>177.66</v>
      </c>
      <c r="H11" s="28">
        <v>231.23999999999998</v>
      </c>
      <c r="I11" s="38">
        <v>0.94</v>
      </c>
      <c r="J11" s="37">
        <v>24.736842105263158</v>
      </c>
      <c r="K11" s="38">
        <v>0.94</v>
      </c>
      <c r="L11" s="28">
        <f t="shared" si="0"/>
        <v>1343.8042105263157</v>
      </c>
    </row>
    <row r="12" spans="1:12" s="4" customFormat="1" ht="15.75" customHeight="1">
      <c r="A12" s="7">
        <v>9</v>
      </c>
      <c r="B12" s="136" t="s">
        <v>83</v>
      </c>
      <c r="C12" s="8">
        <v>150</v>
      </c>
      <c r="D12" s="72">
        <v>301.78947368421052</v>
      </c>
      <c r="E12" s="28">
        <v>134.232</v>
      </c>
      <c r="F12" s="28">
        <v>147.65520000000001</v>
      </c>
      <c r="G12" s="28">
        <v>134.232</v>
      </c>
      <c r="H12" s="28">
        <v>174.5016</v>
      </c>
      <c r="I12" s="38">
        <v>0.94</v>
      </c>
      <c r="J12" s="37">
        <v>24.736842105263158</v>
      </c>
      <c r="K12" s="38">
        <v>494.73684210526318</v>
      </c>
      <c r="L12" s="28">
        <f t="shared" si="0"/>
        <v>1412.8239578947368</v>
      </c>
    </row>
    <row r="13" spans="1:12" s="4" customFormat="1" ht="15.75" customHeight="1">
      <c r="A13" s="7">
        <v>10</v>
      </c>
      <c r="B13" s="136"/>
      <c r="C13" s="8" t="s">
        <v>66</v>
      </c>
      <c r="D13" s="72">
        <v>408.65263157894736</v>
      </c>
      <c r="E13" s="28">
        <v>172.58399999999997</v>
      </c>
      <c r="F13" s="28">
        <v>189.8424</v>
      </c>
      <c r="G13" s="28">
        <v>161.07840000000002</v>
      </c>
      <c r="H13" s="28">
        <v>209.01840000000001</v>
      </c>
      <c r="I13" s="38">
        <v>0.94</v>
      </c>
      <c r="J13" s="37">
        <v>24.736842105263158</v>
      </c>
      <c r="K13" s="38">
        <v>494.73684210526318</v>
      </c>
      <c r="L13" s="28">
        <f t="shared" si="0"/>
        <v>1661.5895157894736</v>
      </c>
    </row>
    <row r="14" spans="1:12" s="4" customFormat="1" ht="15.75" customHeight="1">
      <c r="A14" s="7">
        <v>11</v>
      </c>
      <c r="B14" s="136"/>
      <c r="C14" s="8" t="s">
        <v>41</v>
      </c>
      <c r="D14" s="72">
        <v>503.64210526315787</v>
      </c>
      <c r="E14" s="28">
        <v>201.34800000000001</v>
      </c>
      <c r="F14" s="28">
        <v>221.4828</v>
      </c>
      <c r="G14" s="28">
        <v>181.2132</v>
      </c>
      <c r="H14" s="28">
        <v>235.8648</v>
      </c>
      <c r="I14" s="38">
        <v>0.94</v>
      </c>
      <c r="J14" s="37">
        <v>24.736842105263158</v>
      </c>
      <c r="K14" s="38">
        <v>494.73684210526318</v>
      </c>
      <c r="L14" s="28">
        <f t="shared" si="0"/>
        <v>1863.9645894736841</v>
      </c>
    </row>
    <row r="15" spans="1:12" s="4" customFormat="1" ht="15.75" customHeight="1">
      <c r="A15" s="7">
        <v>12</v>
      </c>
      <c r="B15" s="135" t="s">
        <v>45</v>
      </c>
      <c r="C15" s="2">
        <v>150</v>
      </c>
      <c r="D15" s="74">
        <v>456.14736842105265</v>
      </c>
      <c r="E15" s="28">
        <v>157.91999999999999</v>
      </c>
      <c r="F15" s="28">
        <v>173.89999999999998</v>
      </c>
      <c r="G15" s="28">
        <v>177.66</v>
      </c>
      <c r="H15" s="28">
        <v>231.23999999999998</v>
      </c>
      <c r="I15" s="38">
        <v>0.94</v>
      </c>
      <c r="J15" s="37">
        <v>24.736842105263158</v>
      </c>
      <c r="K15" s="38">
        <v>692.63157894736844</v>
      </c>
      <c r="L15" s="28">
        <f t="shared" si="0"/>
        <v>1915.1757894736843</v>
      </c>
    </row>
    <row r="16" spans="1:12" s="4" customFormat="1" ht="15.75" customHeight="1">
      <c r="A16" s="7">
        <v>13</v>
      </c>
      <c r="B16" s="135"/>
      <c r="C16" s="2" t="s">
        <v>66</v>
      </c>
      <c r="D16" s="74">
        <v>503.64210526315787</v>
      </c>
      <c r="E16" s="28">
        <v>197.39999999999998</v>
      </c>
      <c r="F16" s="28">
        <v>217.14</v>
      </c>
      <c r="G16" s="28">
        <v>197.39999999999998</v>
      </c>
      <c r="H16" s="28">
        <v>256.62</v>
      </c>
      <c r="I16" s="38">
        <v>0.94</v>
      </c>
      <c r="J16" s="37">
        <v>24.736842105263158</v>
      </c>
      <c r="K16" s="38">
        <v>692.63157894736844</v>
      </c>
      <c r="L16" s="28">
        <f t="shared" si="0"/>
        <v>2090.5105263157893</v>
      </c>
    </row>
    <row r="17" spans="1:13" s="4" customFormat="1" ht="15.75" customHeight="1">
      <c r="A17" s="7">
        <v>14</v>
      </c>
      <c r="B17" s="135"/>
      <c r="C17" s="2" t="s">
        <v>41</v>
      </c>
      <c r="D17" s="74">
        <v>642.16842105263152</v>
      </c>
      <c r="E17" s="28">
        <v>315.83999999999997</v>
      </c>
      <c r="F17" s="28">
        <v>347.79999999999995</v>
      </c>
      <c r="G17" s="28">
        <v>197.39999999999998</v>
      </c>
      <c r="H17" s="28">
        <v>256.62</v>
      </c>
      <c r="I17" s="38">
        <v>0.94</v>
      </c>
      <c r="J17" s="37">
        <v>24.736842105263158</v>
      </c>
      <c r="K17" s="38">
        <v>692.63157894736844</v>
      </c>
      <c r="L17" s="28">
        <f t="shared" si="0"/>
        <v>2478.136842105263</v>
      </c>
    </row>
    <row r="18" spans="1:13" s="4" customFormat="1" ht="15.75" customHeight="1">
      <c r="A18" s="7">
        <v>15</v>
      </c>
      <c r="B18" s="135" t="s">
        <v>46</v>
      </c>
      <c r="C18" s="2">
        <v>150</v>
      </c>
      <c r="D18" s="74">
        <v>670.8631578947369</v>
      </c>
      <c r="E18" s="28">
        <v>345.91999999999996</v>
      </c>
      <c r="F18" s="28">
        <v>380.7</v>
      </c>
      <c r="G18" s="28">
        <v>315.83999999999997</v>
      </c>
      <c r="H18" s="28">
        <v>410.78</v>
      </c>
      <c r="I18" s="38">
        <v>42.052631578947363</v>
      </c>
      <c r="J18" s="38">
        <f>((I18*4.2)/0.95)*0.94</f>
        <v>174.76188365650967</v>
      </c>
      <c r="K18" s="38">
        <v>791.57894736842104</v>
      </c>
      <c r="L18" s="28">
        <f t="shared" si="0"/>
        <v>3132.4966204986149</v>
      </c>
    </row>
    <row r="19" spans="1:13" s="4" customFormat="1" ht="15.75" customHeight="1">
      <c r="A19" s="7">
        <v>16</v>
      </c>
      <c r="B19" s="135"/>
      <c r="C19" s="2" t="s">
        <v>66</v>
      </c>
      <c r="D19" s="74">
        <v>741.11578947368423</v>
      </c>
      <c r="E19" s="28">
        <v>227.48</v>
      </c>
      <c r="F19" s="28">
        <v>250.04</v>
      </c>
      <c r="G19" s="28">
        <v>345.91999999999996</v>
      </c>
      <c r="H19" s="28">
        <v>449.32</v>
      </c>
      <c r="I19" s="38">
        <v>54.668421052631579</v>
      </c>
      <c r="J19" s="38">
        <f>((I19*4.2)/0.95)*0.94</f>
        <v>227.19044875346262</v>
      </c>
      <c r="K19" s="38">
        <v>791.57894736842104</v>
      </c>
      <c r="L19" s="28">
        <f t="shared" si="0"/>
        <v>3087.3136066481993</v>
      </c>
    </row>
    <row r="20" spans="1:13" s="57" customFormat="1" ht="15.75" customHeight="1">
      <c r="A20" s="55">
        <v>17</v>
      </c>
      <c r="B20" s="135"/>
      <c r="C20" s="55" t="s">
        <v>41</v>
      </c>
      <c r="D20" s="38">
        <v>847.97894736842102</v>
      </c>
      <c r="E20" s="30">
        <v>227.48</v>
      </c>
      <c r="F20" s="30">
        <v>250.04</v>
      </c>
      <c r="G20" s="30">
        <v>345.91999999999996</v>
      </c>
      <c r="H20" s="30">
        <v>449.32</v>
      </c>
      <c r="I20" s="38">
        <v>151.38947368421051</v>
      </c>
      <c r="J20" s="38">
        <f>((I20*4.2)/0.95)*0.94</f>
        <v>629.14278116343485</v>
      </c>
      <c r="K20" s="38">
        <v>791.57894736842104</v>
      </c>
      <c r="L20" s="30">
        <f t="shared" si="0"/>
        <v>3692.8501495844876</v>
      </c>
    </row>
    <row r="21" spans="1:13" s="4" customFormat="1" ht="15.75" customHeight="1">
      <c r="A21" s="7">
        <v>18</v>
      </c>
      <c r="B21" s="135" t="s">
        <v>47</v>
      </c>
      <c r="C21" s="2">
        <v>150</v>
      </c>
      <c r="D21" s="74">
        <v>947.62105263157912</v>
      </c>
      <c r="E21" s="28">
        <v>371.07</v>
      </c>
      <c r="F21" s="28">
        <v>408.27000000000004</v>
      </c>
      <c r="G21" s="28">
        <v>390.6</v>
      </c>
      <c r="H21" s="28">
        <v>507.78000000000003</v>
      </c>
      <c r="I21" s="38">
        <v>166.42105263157896</v>
      </c>
      <c r="J21" s="38">
        <f t="shared" ref="J21:J62" si="1">((I21*4.2)/0.95)*0.93</f>
        <v>684.25329639889219</v>
      </c>
      <c r="K21" s="38">
        <v>881.05263157894751</v>
      </c>
      <c r="L21" s="28">
        <f t="shared" si="0"/>
        <v>4357.0680332409984</v>
      </c>
    </row>
    <row r="22" spans="1:13" s="4" customFormat="1" ht="15.75" customHeight="1">
      <c r="A22" s="7">
        <v>19</v>
      </c>
      <c r="B22" s="135"/>
      <c r="C22" s="2" t="s">
        <v>66</v>
      </c>
      <c r="D22" s="74">
        <v>1034.7473684210529</v>
      </c>
      <c r="E22" s="28">
        <v>390.6</v>
      </c>
      <c r="F22" s="28">
        <v>429.66</v>
      </c>
      <c r="G22" s="28">
        <v>439.89000000000004</v>
      </c>
      <c r="H22" s="28">
        <v>571.95000000000005</v>
      </c>
      <c r="I22" s="38">
        <v>216.34736842105266</v>
      </c>
      <c r="J22" s="38">
        <f t="shared" si="1"/>
        <v>889.5292853185598</v>
      </c>
      <c r="K22" s="38">
        <v>881.05263157894751</v>
      </c>
      <c r="L22" s="28">
        <f t="shared" si="0"/>
        <v>4853.7766537396128</v>
      </c>
    </row>
    <row r="23" spans="1:13" s="4" customFormat="1" ht="15.75" customHeight="1">
      <c r="A23" s="7">
        <v>20</v>
      </c>
      <c r="B23" s="135"/>
      <c r="C23" s="2" t="s">
        <v>41</v>
      </c>
      <c r="D23" s="74">
        <v>1375.4210526315792</v>
      </c>
      <c r="E23" s="28">
        <v>518.01</v>
      </c>
      <c r="F23" s="28">
        <v>570.09</v>
      </c>
      <c r="G23" s="28">
        <v>488.25</v>
      </c>
      <c r="H23" s="28">
        <v>635.19000000000005</v>
      </c>
      <c r="I23" s="38">
        <v>216.34736842105266</v>
      </c>
      <c r="J23" s="38">
        <f t="shared" si="1"/>
        <v>889.5292853185598</v>
      </c>
      <c r="K23" s="38">
        <v>881.05263157894751</v>
      </c>
      <c r="L23" s="28">
        <f t="shared" si="0"/>
        <v>5573.8903379501389</v>
      </c>
    </row>
    <row r="24" spans="1:13" s="4" customFormat="1" ht="15.75" customHeight="1">
      <c r="A24" s="7">
        <v>21</v>
      </c>
      <c r="B24" s="135" t="s">
        <v>48</v>
      </c>
      <c r="C24" s="2">
        <v>150</v>
      </c>
      <c r="D24" s="74">
        <v>1367.5894736842106</v>
      </c>
      <c r="E24" s="28">
        <v>537.54000000000008</v>
      </c>
      <c r="F24" s="28">
        <v>591.48</v>
      </c>
      <c r="G24" s="28">
        <v>537.54000000000008</v>
      </c>
      <c r="H24" s="28">
        <v>698.43000000000006</v>
      </c>
      <c r="I24" s="38">
        <v>232.98947368421057</v>
      </c>
      <c r="J24" s="38">
        <f t="shared" si="1"/>
        <v>957.95461495844904</v>
      </c>
      <c r="K24" s="38">
        <v>930</v>
      </c>
      <c r="L24" s="28">
        <f t="shared" si="0"/>
        <v>5853.5235623268709</v>
      </c>
    </row>
    <row r="25" spans="1:13" s="4" customFormat="1" ht="15.75" customHeight="1">
      <c r="A25" s="7">
        <v>22</v>
      </c>
      <c r="B25" s="135"/>
      <c r="C25" s="2" t="s">
        <v>66</v>
      </c>
      <c r="D25" s="74">
        <v>1441.0105263157898</v>
      </c>
      <c r="E25" s="28">
        <v>585.9</v>
      </c>
      <c r="F25" s="28">
        <v>644.49</v>
      </c>
      <c r="G25" s="28">
        <v>585.9</v>
      </c>
      <c r="H25" s="28">
        <v>761.67000000000007</v>
      </c>
      <c r="I25" s="38">
        <v>241.31052631578947</v>
      </c>
      <c r="J25" s="38">
        <f t="shared" si="1"/>
        <v>992.16727977839366</v>
      </c>
      <c r="K25" s="38">
        <v>930</v>
      </c>
      <c r="L25" s="28">
        <f t="shared" si="0"/>
        <v>6182.4483324099729</v>
      </c>
    </row>
    <row r="26" spans="1:13" s="4" customFormat="1" ht="15.75" customHeight="1">
      <c r="A26" s="7">
        <v>23</v>
      </c>
      <c r="B26" s="135"/>
      <c r="C26" s="2" t="s">
        <v>41</v>
      </c>
      <c r="D26" s="74">
        <v>1542.8210526315791</v>
      </c>
      <c r="E26" s="28">
        <v>635.19000000000005</v>
      </c>
      <c r="F26" s="28">
        <v>698.43000000000006</v>
      </c>
      <c r="G26" s="28">
        <v>605.43000000000006</v>
      </c>
      <c r="H26" s="28">
        <v>786.78000000000009</v>
      </c>
      <c r="I26" s="38">
        <v>241.31052631578947</v>
      </c>
      <c r="J26" s="38">
        <f t="shared" si="1"/>
        <v>992.16727977839366</v>
      </c>
      <c r="K26" s="38">
        <v>930</v>
      </c>
      <c r="L26" s="28">
        <f t="shared" si="0"/>
        <v>6432.1288587257632</v>
      </c>
    </row>
    <row r="27" spans="1:13" s="4" customFormat="1" ht="15.75" customHeight="1">
      <c r="A27" s="7">
        <v>24</v>
      </c>
      <c r="B27" s="135" t="s">
        <v>67</v>
      </c>
      <c r="C27" s="2">
        <v>150</v>
      </c>
      <c r="D27" s="74">
        <v>1552.6105263157897</v>
      </c>
      <c r="E27" s="28">
        <v>605.43000000000006</v>
      </c>
      <c r="F27" s="28">
        <v>665.88</v>
      </c>
      <c r="G27" s="28">
        <v>605.43000000000006</v>
      </c>
      <c r="H27" s="28">
        <v>786.78000000000009</v>
      </c>
      <c r="I27" s="38">
        <v>257.95263157894743</v>
      </c>
      <c r="J27" s="38">
        <f t="shared" si="1"/>
        <v>1060.5926094182828</v>
      </c>
      <c r="K27" s="38">
        <v>978.94736842105283</v>
      </c>
      <c r="L27" s="28">
        <f t="shared" si="0"/>
        <v>6513.6231357340721</v>
      </c>
      <c r="M27" s="17"/>
    </row>
    <row r="28" spans="1:13" s="4" customFormat="1" ht="15.75" customHeight="1">
      <c r="A28" s="7">
        <v>25</v>
      </c>
      <c r="B28" s="135"/>
      <c r="C28" s="2" t="s">
        <v>66</v>
      </c>
      <c r="D28" s="74">
        <v>1651.484210526316</v>
      </c>
      <c r="E28" s="28">
        <v>635.19000000000005</v>
      </c>
      <c r="F28" s="28">
        <v>698.43000000000006</v>
      </c>
      <c r="G28" s="28">
        <v>635.19000000000005</v>
      </c>
      <c r="H28" s="28">
        <v>825.84</v>
      </c>
      <c r="I28" s="38">
        <v>266.27368421052631</v>
      </c>
      <c r="J28" s="38">
        <f t="shared" si="1"/>
        <v>1094.8052742382272</v>
      </c>
      <c r="K28" s="38">
        <v>978.94736842105283</v>
      </c>
      <c r="L28" s="28">
        <f t="shared" si="0"/>
        <v>6786.1605373961211</v>
      </c>
    </row>
    <row r="29" spans="1:13" s="4" customFormat="1" ht="15.75" customHeight="1">
      <c r="A29" s="7">
        <v>26</v>
      </c>
      <c r="B29" s="135"/>
      <c r="C29" s="2" t="s">
        <v>41</v>
      </c>
      <c r="D29" s="74">
        <v>1729.8000000000002</v>
      </c>
      <c r="E29" s="28">
        <v>683.55000000000007</v>
      </c>
      <c r="F29" s="28">
        <v>752.37</v>
      </c>
      <c r="G29" s="28">
        <v>664.02</v>
      </c>
      <c r="H29" s="28">
        <v>863.04000000000008</v>
      </c>
      <c r="I29" s="38">
        <v>274.59473684210531</v>
      </c>
      <c r="J29" s="38">
        <f t="shared" si="1"/>
        <v>1129.017939058172</v>
      </c>
      <c r="K29" s="38">
        <v>978.94736842105283</v>
      </c>
      <c r="L29" s="28">
        <f t="shared" si="0"/>
        <v>7075.3400443213313</v>
      </c>
    </row>
    <row r="30" spans="1:13" s="4" customFormat="1" ht="15.75" customHeight="1">
      <c r="A30" s="7">
        <v>27</v>
      </c>
      <c r="B30" s="135" t="s">
        <v>49</v>
      </c>
      <c r="C30" s="2">
        <v>150</v>
      </c>
      <c r="D30" s="74">
        <v>2110.6105263157897</v>
      </c>
      <c r="E30" s="28">
        <v>839.79000000000008</v>
      </c>
      <c r="F30" s="28">
        <v>923.49</v>
      </c>
      <c r="G30" s="28">
        <v>878.85</v>
      </c>
      <c r="H30" s="28">
        <v>1142.97</v>
      </c>
      <c r="I30" s="38">
        <v>332.84210526315792</v>
      </c>
      <c r="J30" s="38">
        <f t="shared" si="1"/>
        <v>1368.5065927977844</v>
      </c>
      <c r="K30" s="38">
        <v>1027.8947368421054</v>
      </c>
      <c r="L30" s="28">
        <f t="shared" si="0"/>
        <v>8624.9539612188382</v>
      </c>
    </row>
    <row r="31" spans="1:13" s="4" customFormat="1" ht="15.75" customHeight="1">
      <c r="A31" s="7">
        <v>28</v>
      </c>
      <c r="B31" s="135"/>
      <c r="C31" s="2" t="s">
        <v>66</v>
      </c>
      <c r="D31" s="74">
        <v>2371.9894736842107</v>
      </c>
      <c r="E31" s="28">
        <v>898.38</v>
      </c>
      <c r="F31" s="28">
        <v>988.59</v>
      </c>
      <c r="G31" s="28">
        <v>898.38</v>
      </c>
      <c r="H31" s="28">
        <v>1168.0800000000002</v>
      </c>
      <c r="I31" s="38">
        <v>374.44736842105266</v>
      </c>
      <c r="J31" s="38">
        <f t="shared" si="1"/>
        <v>1539.5699168975073</v>
      </c>
      <c r="K31" s="38">
        <v>1027.8947368421054</v>
      </c>
      <c r="L31" s="28">
        <f t="shared" si="0"/>
        <v>9267.3314958448755</v>
      </c>
    </row>
    <row r="32" spans="1:13" s="4" customFormat="1" ht="15.75" customHeight="1">
      <c r="A32" s="7">
        <v>29</v>
      </c>
      <c r="B32" s="135"/>
      <c r="C32" s="2" t="s">
        <v>41</v>
      </c>
      <c r="D32" s="74">
        <v>2490.4421052631583</v>
      </c>
      <c r="E32" s="28">
        <v>928.1400000000001</v>
      </c>
      <c r="F32" s="28">
        <v>1021.1400000000001</v>
      </c>
      <c r="G32" s="28">
        <v>928.1400000000001</v>
      </c>
      <c r="H32" s="28">
        <v>1206.21</v>
      </c>
      <c r="I32" s="38">
        <v>391.08947368421059</v>
      </c>
      <c r="J32" s="38">
        <f t="shared" si="1"/>
        <v>1607.9952465373967</v>
      </c>
      <c r="K32" s="38">
        <v>1027.8947368421054</v>
      </c>
      <c r="L32" s="28">
        <f t="shared" si="0"/>
        <v>9601.0515623268711</v>
      </c>
    </row>
    <row r="33" spans="1:12" s="4" customFormat="1" ht="15.75" customHeight="1">
      <c r="A33" s="7">
        <v>30</v>
      </c>
      <c r="B33" s="135" t="s">
        <v>54</v>
      </c>
      <c r="C33" s="2">
        <v>150</v>
      </c>
      <c r="D33" s="74">
        <v>3204.0947368421057</v>
      </c>
      <c r="E33" s="28">
        <v>1221.0900000000001</v>
      </c>
      <c r="F33" s="28">
        <v>1342.92</v>
      </c>
      <c r="G33" s="28">
        <v>1221.0900000000001</v>
      </c>
      <c r="H33" s="28">
        <v>1587.51</v>
      </c>
      <c r="I33" s="38">
        <v>432.69473684210533</v>
      </c>
      <c r="J33" s="38">
        <f t="shared" si="1"/>
        <v>1779.0585706371196</v>
      </c>
      <c r="K33" s="38">
        <v>1076.8421052631581</v>
      </c>
      <c r="L33" s="28">
        <f t="shared" si="0"/>
        <v>11865.300149584491</v>
      </c>
    </row>
    <row r="34" spans="1:12" s="4" customFormat="1" ht="15.75" customHeight="1">
      <c r="A34" s="7">
        <v>31</v>
      </c>
      <c r="B34" s="135"/>
      <c r="C34" s="2" t="s">
        <v>66</v>
      </c>
      <c r="D34" s="74">
        <v>3339.189473684211</v>
      </c>
      <c r="E34" s="28">
        <v>1269.45</v>
      </c>
      <c r="F34" s="28">
        <v>1396.8600000000001</v>
      </c>
      <c r="G34" s="28">
        <v>1269.45</v>
      </c>
      <c r="H34" s="28">
        <v>1650.75</v>
      </c>
      <c r="I34" s="38">
        <v>474.3</v>
      </c>
      <c r="J34" s="38">
        <f t="shared" si="1"/>
        <v>1950.1218947368427</v>
      </c>
      <c r="K34" s="38">
        <v>1076.8421052631581</v>
      </c>
      <c r="L34" s="28">
        <f t="shared" si="0"/>
        <v>12426.963473684211</v>
      </c>
    </row>
    <row r="35" spans="1:12" s="4" customFormat="1" ht="15.75" customHeight="1">
      <c r="A35" s="7">
        <v>32</v>
      </c>
      <c r="B35" s="135"/>
      <c r="C35" s="2" t="s">
        <v>41</v>
      </c>
      <c r="D35" s="74">
        <v>3534.9789473684214</v>
      </c>
      <c r="E35" s="28">
        <v>1318.74</v>
      </c>
      <c r="F35" s="28">
        <v>1450.8000000000002</v>
      </c>
      <c r="G35" s="28">
        <v>1318.74</v>
      </c>
      <c r="H35" s="28">
        <v>1713.99</v>
      </c>
      <c r="I35" s="38">
        <v>490.942105263158</v>
      </c>
      <c r="J35" s="38">
        <f t="shared" si="1"/>
        <v>2018.5472243767319</v>
      </c>
      <c r="K35" s="38">
        <v>1076.8421052631581</v>
      </c>
      <c r="L35" s="28">
        <f t="shared" si="0"/>
        <v>12923.580382271472</v>
      </c>
    </row>
    <row r="36" spans="1:12" s="4" customFormat="1" ht="15.75" customHeight="1">
      <c r="A36" s="7">
        <v>33</v>
      </c>
      <c r="B36" s="135" t="s">
        <v>55</v>
      </c>
      <c r="C36" s="2">
        <v>150</v>
      </c>
      <c r="D36" s="74">
        <v>3974.5263157894738</v>
      </c>
      <c r="E36" s="28">
        <v>1562.4</v>
      </c>
      <c r="F36" s="28">
        <v>1718.64</v>
      </c>
      <c r="G36" s="28">
        <v>1514.0400000000002</v>
      </c>
      <c r="H36" s="28">
        <v>1967.88</v>
      </c>
      <c r="I36" s="38">
        <v>509.0526315789474</v>
      </c>
      <c r="J36" s="38">
        <f t="shared" si="1"/>
        <v>2093.0100831024934</v>
      </c>
      <c r="K36" s="38">
        <v>1125.7894736842106</v>
      </c>
      <c r="L36" s="28">
        <f t="shared" si="0"/>
        <v>14465.338504155126</v>
      </c>
    </row>
    <row r="37" spans="1:12" s="4" customFormat="1" ht="15.75" customHeight="1">
      <c r="A37" s="7">
        <v>34</v>
      </c>
      <c r="B37" s="135"/>
      <c r="C37" s="2" t="s">
        <v>66</v>
      </c>
      <c r="D37" s="74">
        <v>4199.6842105263167</v>
      </c>
      <c r="E37" s="28">
        <v>1757.7</v>
      </c>
      <c r="F37" s="28">
        <v>1933.47</v>
      </c>
      <c r="G37" s="28">
        <v>1611.69</v>
      </c>
      <c r="H37" s="28">
        <v>2095.29</v>
      </c>
      <c r="I37" s="38">
        <v>540.37894736842111</v>
      </c>
      <c r="J37" s="38">
        <f t="shared" si="1"/>
        <v>2221.8107036011088</v>
      </c>
      <c r="K37" s="38">
        <v>1125.7894736842106</v>
      </c>
      <c r="L37" s="28">
        <f t="shared" si="0"/>
        <v>15485.813335180057</v>
      </c>
    </row>
    <row r="38" spans="1:12" s="4" customFormat="1" ht="15.75" customHeight="1">
      <c r="A38" s="7">
        <v>35</v>
      </c>
      <c r="B38" s="135"/>
      <c r="C38" s="2" t="s">
        <v>41</v>
      </c>
      <c r="D38" s="74">
        <v>4483.5789473684217</v>
      </c>
      <c r="E38" s="28">
        <v>1757.7</v>
      </c>
      <c r="F38" s="28">
        <v>1933.47</v>
      </c>
      <c r="G38" s="28">
        <v>1660.0500000000002</v>
      </c>
      <c r="H38" s="28">
        <v>2158.5300000000002</v>
      </c>
      <c r="I38" s="38">
        <v>563.87368421052645</v>
      </c>
      <c r="J38" s="38">
        <f t="shared" si="1"/>
        <v>2318.4111689750703</v>
      </c>
      <c r="K38" s="38">
        <v>1125.7894736842106</v>
      </c>
      <c r="L38" s="28">
        <f t="shared" si="0"/>
        <v>16001.403274238228</v>
      </c>
    </row>
    <row r="39" spans="1:12" s="4" customFormat="1" ht="15.75" customHeight="1">
      <c r="A39" s="7">
        <v>36</v>
      </c>
      <c r="B39" s="136" t="s">
        <v>81</v>
      </c>
      <c r="C39" s="8">
        <v>150</v>
      </c>
      <c r="D39" s="72">
        <v>4052.8421052631588</v>
      </c>
      <c r="E39" s="28">
        <v>1593.6480000000001</v>
      </c>
      <c r="F39" s="28">
        <v>1753.0128000000002</v>
      </c>
      <c r="G39" s="28">
        <v>1544.3208</v>
      </c>
      <c r="H39" s="28">
        <v>2007.2376000000002</v>
      </c>
      <c r="I39" s="38">
        <v>587.36842105263156</v>
      </c>
      <c r="J39" s="38">
        <f t="shared" si="1"/>
        <v>2415.0116343490304</v>
      </c>
      <c r="K39" s="38">
        <v>1174.7368421052631</v>
      </c>
      <c r="L39" s="28">
        <f t="shared" si="0"/>
        <v>15128.178202770085</v>
      </c>
    </row>
    <row r="40" spans="1:12" s="4" customFormat="1" ht="15.75" customHeight="1">
      <c r="A40" s="7">
        <v>37</v>
      </c>
      <c r="B40" s="136"/>
      <c r="C40" s="8" t="s">
        <v>66</v>
      </c>
      <c r="D40" s="72">
        <v>4278</v>
      </c>
      <c r="E40" s="28">
        <v>1792.854</v>
      </c>
      <c r="F40" s="28">
        <v>1972.1394</v>
      </c>
      <c r="G40" s="28">
        <v>1643.9238000000003</v>
      </c>
      <c r="H40" s="28">
        <v>2137.1958</v>
      </c>
      <c r="I40" s="38">
        <v>626.52631578947376</v>
      </c>
      <c r="J40" s="38">
        <f t="shared" si="1"/>
        <v>2576.0124099722998</v>
      </c>
      <c r="K40" s="38">
        <v>1174.7368421052631</v>
      </c>
      <c r="L40" s="28">
        <f t="shared" si="0"/>
        <v>16201.388567867036</v>
      </c>
    </row>
    <row r="41" spans="1:12" s="4" customFormat="1" ht="15.75" customHeight="1">
      <c r="A41" s="7">
        <v>38</v>
      </c>
      <c r="B41" s="136"/>
      <c r="C41" s="8" t="s">
        <v>41</v>
      </c>
      <c r="D41" s="72">
        <v>4581.4736842105267</v>
      </c>
      <c r="E41" s="28">
        <v>1792.854</v>
      </c>
      <c r="F41" s="28">
        <v>1972.1394</v>
      </c>
      <c r="G41" s="28">
        <v>1693.2510000000002</v>
      </c>
      <c r="H41" s="28">
        <v>2201.7006000000001</v>
      </c>
      <c r="I41" s="38">
        <v>642.18947368421061</v>
      </c>
      <c r="J41" s="38">
        <f t="shared" si="1"/>
        <v>2640.4127202216073</v>
      </c>
      <c r="K41" s="38">
        <v>1174.7368421052631</v>
      </c>
      <c r="L41" s="28">
        <f t="shared" si="0"/>
        <v>16698.757720221609</v>
      </c>
    </row>
    <row r="42" spans="1:12" s="4" customFormat="1" ht="15.75" customHeight="1">
      <c r="A42" s="7">
        <v>39</v>
      </c>
      <c r="B42" s="135" t="s">
        <v>56</v>
      </c>
      <c r="C42" s="2">
        <v>150</v>
      </c>
      <c r="D42" s="74">
        <v>4718.5263157894742</v>
      </c>
      <c r="E42" s="28">
        <v>1855.3500000000001</v>
      </c>
      <c r="F42" s="28">
        <v>2041.3500000000001</v>
      </c>
      <c r="G42" s="28">
        <v>1855.3500000000001</v>
      </c>
      <c r="H42" s="28">
        <v>2412.42</v>
      </c>
      <c r="I42" s="38">
        <v>681.34736842105269</v>
      </c>
      <c r="J42" s="38">
        <f t="shared" si="1"/>
        <v>2801.4134958448763</v>
      </c>
      <c r="K42" s="38">
        <v>1223.6842105263161</v>
      </c>
      <c r="L42" s="28">
        <f t="shared" si="0"/>
        <v>17589.44139058172</v>
      </c>
    </row>
    <row r="43" spans="1:12" s="4" customFormat="1" ht="15.75" customHeight="1">
      <c r="A43" s="7">
        <v>40</v>
      </c>
      <c r="B43" s="135"/>
      <c r="C43" s="2" t="s">
        <v>66</v>
      </c>
      <c r="D43" s="74">
        <v>6314.21052631579</v>
      </c>
      <c r="E43" s="28">
        <v>2538.9</v>
      </c>
      <c r="F43" s="28">
        <v>2792.79</v>
      </c>
      <c r="G43" s="28">
        <v>2441.25</v>
      </c>
      <c r="H43" s="28">
        <v>3174.09</v>
      </c>
      <c r="I43" s="38">
        <v>767.49473684210534</v>
      </c>
      <c r="J43" s="38">
        <f t="shared" si="1"/>
        <v>3155.6152022160672</v>
      </c>
      <c r="K43" s="38">
        <v>1223.6842105263161</v>
      </c>
      <c r="L43" s="28">
        <f t="shared" si="0"/>
        <v>22408.034675900279</v>
      </c>
    </row>
    <row r="44" spans="1:12" s="4" customFormat="1" ht="15.75" customHeight="1">
      <c r="A44" s="7">
        <v>41</v>
      </c>
      <c r="B44" s="135"/>
      <c r="C44" s="2" t="s">
        <v>41</v>
      </c>
      <c r="D44" s="74">
        <v>6715.5789473684217</v>
      </c>
      <c r="E44" s="28">
        <v>2636.55</v>
      </c>
      <c r="F44" s="28">
        <v>2900.67</v>
      </c>
      <c r="G44" s="28">
        <v>2538.9</v>
      </c>
      <c r="H44" s="28">
        <v>3300.57</v>
      </c>
      <c r="I44" s="38">
        <v>798.82105263157905</v>
      </c>
      <c r="J44" s="38">
        <f t="shared" si="1"/>
        <v>3284.4158227146822</v>
      </c>
      <c r="K44" s="38">
        <v>1223.6842105263161</v>
      </c>
      <c r="L44" s="28">
        <f t="shared" si="0"/>
        <v>23399.190033241</v>
      </c>
    </row>
    <row r="45" spans="1:12" s="4" customFormat="1" ht="15.75" customHeight="1">
      <c r="A45" s="7">
        <v>42</v>
      </c>
      <c r="B45" s="135" t="s">
        <v>57</v>
      </c>
      <c r="C45" s="2">
        <v>150</v>
      </c>
      <c r="D45" s="74">
        <v>5119.894736842105</v>
      </c>
      <c r="E45" s="28">
        <v>1953</v>
      </c>
      <c r="F45" s="28">
        <v>2148.3000000000002</v>
      </c>
      <c r="G45" s="28">
        <v>1953</v>
      </c>
      <c r="H45" s="28">
        <v>2538.9</v>
      </c>
      <c r="I45" s="38">
        <v>704.84210526315803</v>
      </c>
      <c r="J45" s="38">
        <f t="shared" si="1"/>
        <v>2898.0139612188377</v>
      </c>
      <c r="K45" s="38">
        <v>1321.5789473684213</v>
      </c>
      <c r="L45" s="28">
        <f t="shared" si="0"/>
        <v>18637.52975069252</v>
      </c>
    </row>
    <row r="46" spans="1:12" s="4" customFormat="1" ht="15.75" customHeight="1">
      <c r="A46" s="7">
        <v>43</v>
      </c>
      <c r="B46" s="135"/>
      <c r="C46" s="2" t="s">
        <v>66</v>
      </c>
      <c r="D46" s="74">
        <v>6426.7894736842118</v>
      </c>
      <c r="E46" s="28">
        <v>2148.3000000000002</v>
      </c>
      <c r="F46" s="28">
        <v>2363.13</v>
      </c>
      <c r="G46" s="28">
        <v>2148.3000000000002</v>
      </c>
      <c r="H46" s="28">
        <v>2792.79</v>
      </c>
      <c r="I46" s="38">
        <v>744</v>
      </c>
      <c r="J46" s="38">
        <f t="shared" si="1"/>
        <v>3059.0147368421058</v>
      </c>
      <c r="K46" s="38">
        <v>1321.5789473684213</v>
      </c>
      <c r="L46" s="28">
        <f t="shared" si="0"/>
        <v>21003.90315789474</v>
      </c>
    </row>
    <row r="47" spans="1:12" s="4" customFormat="1" ht="15.75" customHeight="1">
      <c r="A47" s="7">
        <v>44</v>
      </c>
      <c r="B47" s="136" t="s">
        <v>82</v>
      </c>
      <c r="C47" s="8">
        <v>150</v>
      </c>
      <c r="D47" s="72">
        <v>5227.5789473684217</v>
      </c>
      <c r="E47" s="28">
        <v>1992.0600000000002</v>
      </c>
      <c r="F47" s="28">
        <v>2191.2660000000001</v>
      </c>
      <c r="G47" s="28">
        <v>1992.0600000000002</v>
      </c>
      <c r="H47" s="28">
        <v>2589.6779999999999</v>
      </c>
      <c r="I47" s="38">
        <v>744</v>
      </c>
      <c r="J47" s="38">
        <f t="shared" si="1"/>
        <v>3059.0147368421058</v>
      </c>
      <c r="K47" s="38">
        <v>1419.4736842105265</v>
      </c>
      <c r="L47" s="28">
        <f t="shared" si="0"/>
        <v>19215.131368421055</v>
      </c>
    </row>
    <row r="48" spans="1:12" s="4" customFormat="1" ht="15.75" customHeight="1">
      <c r="A48" s="7">
        <v>45</v>
      </c>
      <c r="B48" s="136"/>
      <c r="C48" s="8" t="s">
        <v>66</v>
      </c>
      <c r="D48" s="72">
        <v>6842.8421052631593</v>
      </c>
      <c r="E48" s="28">
        <v>2191.2660000000001</v>
      </c>
      <c r="F48" s="28">
        <v>2410.3925999999997</v>
      </c>
      <c r="G48" s="28">
        <v>2191.2660000000001</v>
      </c>
      <c r="H48" s="28">
        <v>2848.6458000000002</v>
      </c>
      <c r="I48" s="38">
        <v>767.49473684210534</v>
      </c>
      <c r="J48" s="38">
        <f t="shared" si="1"/>
        <v>3155.6152022160672</v>
      </c>
      <c r="K48" s="38">
        <v>1419.4736842105265</v>
      </c>
      <c r="L48" s="28">
        <f t="shared" si="0"/>
        <v>21826.996128531857</v>
      </c>
    </row>
    <row r="49" spans="1:14" s="4" customFormat="1" ht="15.75" customHeight="1">
      <c r="A49" s="7">
        <v>46</v>
      </c>
      <c r="B49" s="135" t="s">
        <v>59</v>
      </c>
      <c r="C49" s="2">
        <v>150</v>
      </c>
      <c r="D49" s="74">
        <v>5609.3684210526326</v>
      </c>
      <c r="E49" s="28">
        <v>2343.6</v>
      </c>
      <c r="F49" s="28">
        <v>2577.96</v>
      </c>
      <c r="G49" s="28">
        <v>2343.6</v>
      </c>
      <c r="H49" s="28">
        <v>3046.6800000000003</v>
      </c>
      <c r="I49" s="38">
        <v>783.1578947368422</v>
      </c>
      <c r="J49" s="38">
        <f t="shared" si="1"/>
        <v>3220.0155124653752</v>
      </c>
      <c r="K49" s="38">
        <v>1517.3684210526317</v>
      </c>
      <c r="L49" s="28">
        <f t="shared" si="0"/>
        <v>21441.750249307479</v>
      </c>
    </row>
    <row r="50" spans="1:14" s="4" customFormat="1" ht="15.75" customHeight="1">
      <c r="A50" s="7">
        <v>47</v>
      </c>
      <c r="B50" s="135"/>
      <c r="C50" s="2" t="s">
        <v>66</v>
      </c>
      <c r="D50" s="74">
        <v>6735.1578947368425</v>
      </c>
      <c r="E50" s="28">
        <v>2441.25</v>
      </c>
      <c r="F50" s="28">
        <v>2685.84</v>
      </c>
      <c r="G50" s="28">
        <v>2538.9</v>
      </c>
      <c r="H50" s="28">
        <v>3300.57</v>
      </c>
      <c r="I50" s="38">
        <v>822.31578947368428</v>
      </c>
      <c r="J50" s="38">
        <f t="shared" si="1"/>
        <v>3381.0162880886433</v>
      </c>
      <c r="K50" s="38">
        <v>1517.3684210526317</v>
      </c>
      <c r="L50" s="28">
        <f t="shared" si="0"/>
        <v>23422.4183933518</v>
      </c>
    </row>
    <row r="51" spans="1:14" s="4" customFormat="1" ht="15.75" customHeight="1">
      <c r="A51" s="7">
        <v>48</v>
      </c>
      <c r="B51" s="135" t="s">
        <v>68</v>
      </c>
      <c r="C51" s="2">
        <v>150</v>
      </c>
      <c r="D51" s="74">
        <v>6201.6315789473692</v>
      </c>
      <c r="E51" s="28">
        <v>2538.9</v>
      </c>
      <c r="F51" s="28">
        <v>2792.79</v>
      </c>
      <c r="G51" s="28">
        <v>2636.55</v>
      </c>
      <c r="H51" s="28">
        <v>3427.98</v>
      </c>
      <c r="I51" s="38">
        <v>861.47368421052647</v>
      </c>
      <c r="J51" s="38">
        <f t="shared" si="1"/>
        <v>3542.0170637119127</v>
      </c>
      <c r="K51" s="38">
        <v>1615.2631578947369</v>
      </c>
      <c r="L51" s="28">
        <f t="shared" si="0"/>
        <v>23616.605484764543</v>
      </c>
    </row>
    <row r="52" spans="1:14" s="4" customFormat="1" ht="15.75" customHeight="1">
      <c r="A52" s="7">
        <v>49</v>
      </c>
      <c r="B52" s="135"/>
      <c r="C52" s="2" t="s">
        <v>66</v>
      </c>
      <c r="D52" s="74">
        <v>7175.6842105263167</v>
      </c>
      <c r="E52" s="28">
        <v>2636.55</v>
      </c>
      <c r="F52" s="28">
        <v>2900.67</v>
      </c>
      <c r="G52" s="28">
        <v>2734.2000000000003</v>
      </c>
      <c r="H52" s="28">
        <v>3554.46</v>
      </c>
      <c r="I52" s="38">
        <v>939.78947368421063</v>
      </c>
      <c r="J52" s="38">
        <f t="shared" si="1"/>
        <v>3864.0186149584497</v>
      </c>
      <c r="K52" s="38">
        <v>1615.2631578947369</v>
      </c>
      <c r="L52" s="28">
        <f t="shared" si="0"/>
        <v>25420.635457063716</v>
      </c>
    </row>
    <row r="53" spans="1:14" s="4" customFormat="1" ht="15.75" customHeight="1">
      <c r="A53" s="7">
        <v>50</v>
      </c>
      <c r="B53" s="135" t="s">
        <v>69</v>
      </c>
      <c r="C53" s="2">
        <v>150</v>
      </c>
      <c r="D53" s="74">
        <v>7126.7368421052643</v>
      </c>
      <c r="E53" s="28">
        <v>2734.2000000000003</v>
      </c>
      <c r="F53" s="28">
        <v>3007.6200000000003</v>
      </c>
      <c r="G53" s="28">
        <v>2734.2000000000003</v>
      </c>
      <c r="H53" s="28">
        <v>3554.46</v>
      </c>
      <c r="I53" s="38">
        <v>1096.4210526315792</v>
      </c>
      <c r="J53" s="38">
        <f t="shared" si="1"/>
        <v>4508.0217174515255</v>
      </c>
      <c r="K53" s="38">
        <v>1713.1578947368423</v>
      </c>
      <c r="L53" s="28">
        <f t="shared" si="0"/>
        <v>26474.817506925214</v>
      </c>
    </row>
    <row r="54" spans="1:14" s="4" customFormat="1" ht="15.75" customHeight="1">
      <c r="A54" s="7">
        <v>51</v>
      </c>
      <c r="B54" s="135"/>
      <c r="C54" s="2" t="s">
        <v>66</v>
      </c>
      <c r="D54" s="74">
        <v>7567.2631578947376</v>
      </c>
      <c r="E54" s="28">
        <v>2831.8500000000004</v>
      </c>
      <c r="F54" s="28">
        <v>3115.5</v>
      </c>
      <c r="G54" s="28">
        <v>2929.5</v>
      </c>
      <c r="H54" s="28">
        <v>3808.3500000000004</v>
      </c>
      <c r="I54" s="38">
        <v>1096.4210526315792</v>
      </c>
      <c r="J54" s="38">
        <f t="shared" si="1"/>
        <v>4508.0217174515255</v>
      </c>
      <c r="K54" s="38">
        <v>1713.1578947368423</v>
      </c>
      <c r="L54" s="28">
        <f t="shared" si="0"/>
        <v>27570.063822714688</v>
      </c>
    </row>
    <row r="55" spans="1:14" s="4" customFormat="1" ht="15.75" customHeight="1">
      <c r="A55" s="7">
        <v>52</v>
      </c>
      <c r="B55" s="136" t="s">
        <v>85</v>
      </c>
      <c r="C55" s="8">
        <v>150</v>
      </c>
      <c r="D55" s="72">
        <v>7263.7894736842118</v>
      </c>
      <c r="E55" s="28">
        <v>2788.8840000000005</v>
      </c>
      <c r="F55" s="28">
        <v>3067.7723999999998</v>
      </c>
      <c r="G55" s="28">
        <v>2788.8840000000005</v>
      </c>
      <c r="H55" s="28">
        <v>3625.5492000000004</v>
      </c>
      <c r="I55" s="38">
        <v>1096.4210526315792</v>
      </c>
      <c r="J55" s="38">
        <f t="shared" si="1"/>
        <v>4508.0217174515255</v>
      </c>
      <c r="K55" s="38">
        <v>1811.0526315789475</v>
      </c>
      <c r="L55" s="28">
        <f t="shared" si="0"/>
        <v>26950.374475346267</v>
      </c>
    </row>
    <row r="56" spans="1:14" s="4" customFormat="1" ht="15.75" customHeight="1">
      <c r="A56" s="7">
        <v>53</v>
      </c>
      <c r="B56" s="136"/>
      <c r="C56" s="8" t="s">
        <v>66</v>
      </c>
      <c r="D56" s="72">
        <v>7714.105263157895</v>
      </c>
      <c r="E56" s="28">
        <v>2888.4870000000001</v>
      </c>
      <c r="F56" s="28">
        <v>3177.81</v>
      </c>
      <c r="G56" s="28">
        <v>2988.09</v>
      </c>
      <c r="H56" s="28">
        <v>3884.5169999999998</v>
      </c>
      <c r="I56" s="38">
        <v>1096.4210526315792</v>
      </c>
      <c r="J56" s="38">
        <f t="shared" si="1"/>
        <v>4508.0217174515255</v>
      </c>
      <c r="K56" s="38">
        <v>1811.0526315789475</v>
      </c>
      <c r="L56" s="28">
        <f t="shared" si="0"/>
        <v>28068.50466481995</v>
      </c>
    </row>
    <row r="57" spans="1:14" s="4" customFormat="1" ht="15.75" customHeight="1">
      <c r="A57" s="7">
        <v>54</v>
      </c>
      <c r="B57" s="136" t="s">
        <v>84</v>
      </c>
      <c r="C57" s="8">
        <v>150</v>
      </c>
      <c r="D57" s="72">
        <v>7415.5263157894742</v>
      </c>
      <c r="E57" s="28">
        <v>2844.6616800000006</v>
      </c>
      <c r="F57" s="28">
        <v>3129.1278480000001</v>
      </c>
      <c r="G57" s="28">
        <v>2844.6616800000006</v>
      </c>
      <c r="H57" s="28">
        <v>3698.0601840000008</v>
      </c>
      <c r="I57" s="38">
        <v>1112.0842105263159</v>
      </c>
      <c r="J57" s="38">
        <f t="shared" si="1"/>
        <v>4572.4220277008326</v>
      </c>
      <c r="K57" s="38">
        <v>1908.9473684210527</v>
      </c>
      <c r="L57" s="28">
        <f t="shared" si="0"/>
        <v>27525.491314437677</v>
      </c>
    </row>
    <row r="58" spans="1:14" s="4" customFormat="1" ht="15.75" customHeight="1">
      <c r="A58" s="7">
        <v>55</v>
      </c>
      <c r="B58" s="136"/>
      <c r="C58" s="8" t="s">
        <v>66</v>
      </c>
      <c r="D58" s="72">
        <v>7870.7368421052633</v>
      </c>
      <c r="E58" s="28">
        <v>2946.2567400000003</v>
      </c>
      <c r="F58" s="28">
        <v>3241.3662000000004</v>
      </c>
      <c r="G58" s="28">
        <v>3047.8518000000004</v>
      </c>
      <c r="H58" s="28">
        <v>3962.2073400000004</v>
      </c>
      <c r="I58" s="38">
        <v>1112.0842105263159</v>
      </c>
      <c r="J58" s="38">
        <f t="shared" si="1"/>
        <v>4572.4220277008326</v>
      </c>
      <c r="K58" s="38">
        <v>1908.9473684210527</v>
      </c>
      <c r="L58" s="28">
        <f t="shared" si="0"/>
        <v>28661.872528753465</v>
      </c>
    </row>
    <row r="59" spans="1:14" s="4" customFormat="1" ht="15.75" customHeight="1">
      <c r="A59" s="7">
        <v>56</v>
      </c>
      <c r="B59" s="135" t="s">
        <v>61</v>
      </c>
      <c r="C59" s="2">
        <v>150</v>
      </c>
      <c r="D59" s="74">
        <v>7616.21052631579</v>
      </c>
      <c r="E59" s="28">
        <v>2929.5</v>
      </c>
      <c r="F59" s="28">
        <v>3222.4500000000003</v>
      </c>
      <c r="G59" s="28">
        <v>3027.15</v>
      </c>
      <c r="H59" s="28">
        <v>3935.76</v>
      </c>
      <c r="I59" s="38">
        <v>1135.5789473684213</v>
      </c>
      <c r="J59" s="38">
        <f t="shared" si="1"/>
        <v>4669.0224930747936</v>
      </c>
      <c r="K59" s="38">
        <v>2006.8421052631581</v>
      </c>
      <c r="L59" s="28">
        <f t="shared" si="0"/>
        <v>28542.514072022164</v>
      </c>
    </row>
    <row r="60" spans="1:14" s="4" customFormat="1" ht="15.75" customHeight="1">
      <c r="A60" s="7">
        <v>57</v>
      </c>
      <c r="B60" s="135"/>
      <c r="C60" s="2" t="s">
        <v>66</v>
      </c>
      <c r="D60" s="74">
        <v>7958.8421052631584</v>
      </c>
      <c r="E60" s="28">
        <v>3027.15</v>
      </c>
      <c r="F60" s="28">
        <v>3330.3300000000004</v>
      </c>
      <c r="G60" s="28">
        <v>3027.15</v>
      </c>
      <c r="H60" s="28">
        <v>3935.76</v>
      </c>
      <c r="I60" s="38">
        <v>1174.7368421052631</v>
      </c>
      <c r="J60" s="38">
        <f t="shared" si="1"/>
        <v>4830.0232686980607</v>
      </c>
      <c r="K60" s="38">
        <v>2006.8421052631581</v>
      </c>
      <c r="L60" s="28">
        <f t="shared" si="0"/>
        <v>29290.834321329639</v>
      </c>
    </row>
    <row r="61" spans="1:14" s="4" customFormat="1" ht="15.75" customHeight="1">
      <c r="A61" s="7">
        <v>58</v>
      </c>
      <c r="B61" s="135" t="s">
        <v>70</v>
      </c>
      <c r="C61" s="2">
        <v>150</v>
      </c>
      <c r="D61" s="74">
        <v>7958.8421052631584</v>
      </c>
      <c r="E61" s="28">
        <v>3124.8</v>
      </c>
      <c r="F61" s="28">
        <v>3437.28</v>
      </c>
      <c r="G61" s="28">
        <v>3124.8</v>
      </c>
      <c r="H61" s="28">
        <v>4062.2400000000002</v>
      </c>
      <c r="I61" s="38">
        <v>1253.0526315789475</v>
      </c>
      <c r="J61" s="38">
        <f t="shared" si="1"/>
        <v>5152.0248199445996</v>
      </c>
      <c r="K61" s="38">
        <v>2055.7894736842109</v>
      </c>
      <c r="L61" s="28">
        <f t="shared" si="0"/>
        <v>30168.829030470919</v>
      </c>
    </row>
    <row r="62" spans="1:14" s="4" customFormat="1" ht="15.75" customHeight="1">
      <c r="A62" s="7">
        <v>59</v>
      </c>
      <c r="B62" s="135"/>
      <c r="C62" s="2" t="s">
        <v>66</v>
      </c>
      <c r="D62" s="74">
        <v>8242.7368421052633</v>
      </c>
      <c r="E62" s="28">
        <v>3222.4500000000003</v>
      </c>
      <c r="F62" s="28">
        <v>3545.1600000000003</v>
      </c>
      <c r="G62" s="28">
        <v>3222.4500000000003</v>
      </c>
      <c r="H62" s="28">
        <v>4189.6500000000005</v>
      </c>
      <c r="I62" s="38">
        <v>1292.2105263157896</v>
      </c>
      <c r="J62" s="38">
        <f t="shared" si="1"/>
        <v>5313.0255955678676</v>
      </c>
      <c r="K62" s="38">
        <v>2055.7894736842109</v>
      </c>
      <c r="L62" s="28">
        <f t="shared" si="0"/>
        <v>31083.472437673136</v>
      </c>
      <c r="N62" s="17"/>
    </row>
    <row r="63" spans="1:14" s="5" customFormat="1" ht="22.5" customHeight="1">
      <c r="A63" s="137" t="s">
        <v>34</v>
      </c>
      <c r="B63" s="137"/>
      <c r="C63" s="137"/>
      <c r="D63" s="137"/>
      <c r="E63" s="137"/>
      <c r="F63" s="137"/>
      <c r="G63" s="137"/>
      <c r="H63" s="137"/>
      <c r="I63" s="137"/>
      <c r="J63" s="82"/>
      <c r="K63" s="82"/>
      <c r="L63" s="81">
        <f>SUM(L4:L62)</f>
        <v>761462.47514513042</v>
      </c>
    </row>
    <row r="64" spans="1:14" s="4" customFormat="1" ht="40.5" customHeight="1">
      <c r="A64" s="138" t="s">
        <v>126</v>
      </c>
      <c r="B64" s="139"/>
      <c r="C64" s="139"/>
      <c r="D64" s="139"/>
      <c r="E64" s="139"/>
      <c r="F64" s="139"/>
      <c r="G64" s="139"/>
      <c r="H64" s="139"/>
      <c r="I64" s="139"/>
      <c r="J64" s="139"/>
      <c r="K64" s="139"/>
      <c r="L64" s="139"/>
    </row>
    <row r="65" spans="4:12" s="4" customFormat="1" ht="15.75" customHeight="1">
      <c r="D65" s="75"/>
      <c r="E65" s="17"/>
      <c r="F65" s="17"/>
      <c r="G65" s="17"/>
      <c r="H65" s="17"/>
      <c r="I65" s="17"/>
      <c r="J65" s="17"/>
      <c r="K65" s="17"/>
      <c r="L65" s="17"/>
    </row>
    <row r="66" spans="4:12" s="4" customFormat="1" ht="12">
      <c r="D66" s="75"/>
      <c r="E66" s="17"/>
      <c r="F66" s="17"/>
      <c r="G66" s="17"/>
      <c r="H66" s="17"/>
      <c r="I66" s="17"/>
      <c r="J66" s="17"/>
      <c r="K66" s="17"/>
      <c r="L66" s="17"/>
    </row>
    <row r="67" spans="4:12" s="4" customFormat="1" ht="12">
      <c r="D67" s="75"/>
      <c r="E67" s="17"/>
      <c r="F67" s="17"/>
      <c r="G67" s="17"/>
      <c r="H67" s="17"/>
      <c r="I67" s="17"/>
      <c r="J67" s="17"/>
      <c r="K67" s="17"/>
      <c r="L67" s="17"/>
    </row>
    <row r="68" spans="4:12" s="4" customFormat="1" ht="12">
      <c r="D68" s="75"/>
      <c r="E68" s="17"/>
      <c r="F68" s="17"/>
      <c r="G68" s="17"/>
      <c r="H68" s="17"/>
      <c r="I68" s="17"/>
      <c r="J68" s="17"/>
      <c r="K68" s="17"/>
      <c r="L68" s="17"/>
    </row>
    <row r="69" spans="4:12" s="4" customFormat="1" ht="12">
      <c r="D69" s="75"/>
      <c r="E69" s="17"/>
      <c r="F69" s="17"/>
      <c r="G69" s="17"/>
      <c r="H69" s="17"/>
      <c r="I69" s="17"/>
      <c r="J69" s="17"/>
      <c r="K69" s="17"/>
      <c r="L69" s="17"/>
    </row>
    <row r="70" spans="4:12" s="4" customFormat="1" ht="12">
      <c r="D70" s="75"/>
      <c r="E70" s="17"/>
      <c r="F70" s="17"/>
      <c r="G70" s="17"/>
      <c r="H70" s="17"/>
      <c r="I70" s="17"/>
      <c r="J70" s="17"/>
      <c r="K70" s="17"/>
      <c r="L70" s="17"/>
    </row>
    <row r="71" spans="4:12" s="4" customFormat="1" ht="12">
      <c r="D71" s="75"/>
      <c r="E71" s="17"/>
      <c r="F71" s="17"/>
      <c r="G71" s="17"/>
      <c r="H71" s="17"/>
      <c r="I71" s="17"/>
      <c r="J71" s="17"/>
      <c r="K71" s="17"/>
      <c r="L71" s="17"/>
    </row>
    <row r="72" spans="4:12" s="4" customFormat="1" ht="12">
      <c r="D72" s="75"/>
      <c r="E72" s="17"/>
      <c r="F72" s="17"/>
      <c r="G72" s="17"/>
      <c r="H72" s="17"/>
      <c r="I72" s="17"/>
      <c r="J72" s="17"/>
      <c r="K72" s="17"/>
      <c r="L72" s="17"/>
    </row>
    <row r="73" spans="4:12" s="4" customFormat="1" ht="12">
      <c r="D73" s="75"/>
      <c r="E73" s="17"/>
      <c r="F73" s="17"/>
      <c r="G73" s="17"/>
      <c r="H73" s="17"/>
      <c r="I73" s="17"/>
      <c r="J73" s="17"/>
      <c r="K73" s="17"/>
      <c r="L73" s="17"/>
    </row>
  </sheetData>
  <mergeCells count="35">
    <mergeCell ref="A1:L1"/>
    <mergeCell ref="A2:A3"/>
    <mergeCell ref="C2:C3"/>
    <mergeCell ref="E2:F2"/>
    <mergeCell ref="G2:H2"/>
    <mergeCell ref="D2:D3"/>
    <mergeCell ref="I2:J2"/>
    <mergeCell ref="B21:B23"/>
    <mergeCell ref="B24:B26"/>
    <mergeCell ref="B27:B29"/>
    <mergeCell ref="L2:L3"/>
    <mergeCell ref="B4:B5"/>
    <mergeCell ref="B6:B7"/>
    <mergeCell ref="B8:B9"/>
    <mergeCell ref="B10:B11"/>
    <mergeCell ref="B2:B3"/>
    <mergeCell ref="B12:B14"/>
    <mergeCell ref="B15:B17"/>
    <mergeCell ref="B18:B20"/>
    <mergeCell ref="B59:B60"/>
    <mergeCell ref="B61:B62"/>
    <mergeCell ref="A63:I63"/>
    <mergeCell ref="A64:L64"/>
    <mergeCell ref="B36:B38"/>
    <mergeCell ref="B42:B44"/>
    <mergeCell ref="B45:B46"/>
    <mergeCell ref="B49:B50"/>
    <mergeCell ref="B51:B52"/>
    <mergeCell ref="B53:B54"/>
    <mergeCell ref="B55:B56"/>
    <mergeCell ref="B33:B35"/>
    <mergeCell ref="B30:B32"/>
    <mergeCell ref="B57:B58"/>
    <mergeCell ref="B39:B41"/>
    <mergeCell ref="B47:B48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I28"/>
  <sheetViews>
    <sheetView workbookViewId="0">
      <selection activeCell="L3" sqref="L3"/>
    </sheetView>
  </sheetViews>
  <sheetFormatPr defaultRowHeight="13.5"/>
  <cols>
    <col min="1" max="1" width="9" customWidth="1"/>
    <col min="2" max="2" width="9.5" customWidth="1"/>
    <col min="3" max="3" width="11" customWidth="1"/>
    <col min="4" max="4" width="14.5" style="76" customWidth="1"/>
    <col min="5" max="6" width="13.25" style="24" customWidth="1"/>
    <col min="7" max="8" width="9" style="24"/>
    <col min="9" max="9" width="12.125" style="24" customWidth="1"/>
    <col min="10" max="10" width="8.125" customWidth="1"/>
  </cols>
  <sheetData>
    <row r="1" spans="1:9" ht="19.5" thickBot="1">
      <c r="A1" s="1"/>
      <c r="B1" s="153" t="s">
        <v>140</v>
      </c>
      <c r="C1" s="153"/>
      <c r="D1" s="153"/>
      <c r="E1" s="153"/>
      <c r="F1" s="153"/>
      <c r="G1" s="29"/>
      <c r="H1" s="29"/>
      <c r="I1" s="29"/>
    </row>
    <row r="2" spans="1:9" s="5" customFormat="1" ht="24.75" customHeight="1">
      <c r="A2" s="161" t="s">
        <v>0</v>
      </c>
      <c r="B2" s="163" t="s">
        <v>1</v>
      </c>
      <c r="C2" s="163" t="s">
        <v>2</v>
      </c>
      <c r="D2" s="155" t="s">
        <v>95</v>
      </c>
      <c r="E2" s="159" t="s">
        <v>50</v>
      </c>
      <c r="F2" s="159" t="s">
        <v>51</v>
      </c>
      <c r="G2" s="157" t="s">
        <v>134</v>
      </c>
      <c r="H2" s="158"/>
      <c r="I2" s="165" t="s">
        <v>7</v>
      </c>
    </row>
    <row r="3" spans="1:9" s="5" customFormat="1" ht="22.5" customHeight="1" thickBot="1">
      <c r="A3" s="162"/>
      <c r="B3" s="164"/>
      <c r="C3" s="164"/>
      <c r="D3" s="156"/>
      <c r="E3" s="160"/>
      <c r="F3" s="160"/>
      <c r="G3" s="41" t="s">
        <v>102</v>
      </c>
      <c r="H3" s="42" t="s">
        <v>104</v>
      </c>
      <c r="I3" s="166"/>
    </row>
    <row r="4" spans="1:9" s="4" customFormat="1" ht="19.5" customHeight="1">
      <c r="A4" s="9">
        <v>1</v>
      </c>
      <c r="B4" s="9" t="s">
        <v>52</v>
      </c>
      <c r="C4" s="9" t="s">
        <v>53</v>
      </c>
      <c r="D4" s="73">
        <v>216.69473684210527</v>
      </c>
      <c r="E4" s="39">
        <v>65.8</v>
      </c>
      <c r="F4" s="39">
        <v>65.8</v>
      </c>
      <c r="G4" s="39">
        <v>47</v>
      </c>
      <c r="H4" s="43">
        <v>195.42599999999999</v>
      </c>
      <c r="I4" s="39">
        <f>SUM(D4:H4)</f>
        <v>590.72073684210523</v>
      </c>
    </row>
    <row r="5" spans="1:9" s="4" customFormat="1" ht="19.5" customHeight="1">
      <c r="A5" s="2">
        <v>2</v>
      </c>
      <c r="B5" s="2" t="s">
        <v>45</v>
      </c>
      <c r="C5" s="2" t="s">
        <v>53</v>
      </c>
      <c r="D5" s="74">
        <v>310.69473684210527</v>
      </c>
      <c r="E5" s="28">
        <v>84.6</v>
      </c>
      <c r="F5" s="28">
        <v>84.6</v>
      </c>
      <c r="G5" s="28">
        <v>94</v>
      </c>
      <c r="H5" s="30">
        <v>390.85199999999998</v>
      </c>
      <c r="I5" s="39">
        <f t="shared" ref="I5:I26" si="0">SUM(D5:H5)</f>
        <v>964.74673684210529</v>
      </c>
    </row>
    <row r="6" spans="1:9" s="4" customFormat="1" ht="19.5" customHeight="1">
      <c r="A6" s="2">
        <v>3</v>
      </c>
      <c r="B6" s="2" t="s">
        <v>46</v>
      </c>
      <c r="C6" s="2" t="s">
        <v>53</v>
      </c>
      <c r="D6" s="74">
        <v>413.59999999999997</v>
      </c>
      <c r="E6" s="28">
        <v>112.8</v>
      </c>
      <c r="F6" s="28">
        <v>112.8</v>
      </c>
      <c r="G6" s="28">
        <v>188</v>
      </c>
      <c r="H6" s="30">
        <v>738.27599999999995</v>
      </c>
      <c r="I6" s="39">
        <f t="shared" si="0"/>
        <v>1565.4759999999999</v>
      </c>
    </row>
    <row r="7" spans="1:9" s="4" customFormat="1" ht="19.5" customHeight="1">
      <c r="A7" s="9">
        <v>4</v>
      </c>
      <c r="B7" s="2" t="s">
        <v>47</v>
      </c>
      <c r="C7" s="2" t="s">
        <v>53</v>
      </c>
      <c r="D7" s="74">
        <v>604.98947368421068</v>
      </c>
      <c r="E7" s="28">
        <v>139.5</v>
      </c>
      <c r="F7" s="28">
        <v>139.5</v>
      </c>
      <c r="G7" s="28">
        <v>186</v>
      </c>
      <c r="H7" s="30">
        <v>730.42200000000003</v>
      </c>
      <c r="I7" s="39">
        <f t="shared" si="0"/>
        <v>1800.4114736842107</v>
      </c>
    </row>
    <row r="8" spans="1:9" s="4" customFormat="1" ht="19.5" customHeight="1">
      <c r="A8" s="10">
        <v>5</v>
      </c>
      <c r="B8" s="2" t="s">
        <v>48</v>
      </c>
      <c r="C8" s="2" t="s">
        <v>53</v>
      </c>
      <c r="D8" s="74">
        <v>744</v>
      </c>
      <c r="E8" s="28">
        <v>167.4</v>
      </c>
      <c r="F8" s="28">
        <v>204.60000000000002</v>
      </c>
      <c r="G8" s="28">
        <v>186</v>
      </c>
      <c r="H8" s="30">
        <v>730.42200000000003</v>
      </c>
      <c r="I8" s="39">
        <f t="shared" si="0"/>
        <v>2032.422</v>
      </c>
    </row>
    <row r="9" spans="1:9" s="4" customFormat="1" ht="19.5" customHeight="1">
      <c r="A9" s="10">
        <v>6</v>
      </c>
      <c r="B9" s="8" t="s">
        <v>94</v>
      </c>
      <c r="C9" s="8" t="s">
        <v>53</v>
      </c>
      <c r="D9" s="72">
        <v>758.68421052631584</v>
      </c>
      <c r="E9" s="28">
        <v>170.74799999999999</v>
      </c>
      <c r="F9" s="28">
        <v>208.69200000000001</v>
      </c>
      <c r="G9" s="28">
        <v>189.72</v>
      </c>
      <c r="H9" s="30">
        <v>730.42200000000003</v>
      </c>
      <c r="I9" s="39">
        <f t="shared" si="0"/>
        <v>2058.2662105263162</v>
      </c>
    </row>
    <row r="10" spans="1:9" s="4" customFormat="1" ht="19.5" customHeight="1">
      <c r="A10" s="9">
        <v>7</v>
      </c>
      <c r="B10" s="2" t="s">
        <v>49</v>
      </c>
      <c r="C10" s="2" t="s">
        <v>53</v>
      </c>
      <c r="D10" s="74">
        <v>1181.5894736842106</v>
      </c>
      <c r="E10" s="28">
        <v>316.2</v>
      </c>
      <c r="F10" s="28">
        <v>465</v>
      </c>
      <c r="G10" s="28">
        <v>186</v>
      </c>
      <c r="H10" s="30">
        <v>730.42200000000003</v>
      </c>
      <c r="I10" s="39">
        <f t="shared" si="0"/>
        <v>2879.2114736842109</v>
      </c>
    </row>
    <row r="11" spans="1:9" s="4" customFormat="1" ht="19.5" customHeight="1">
      <c r="A11" s="10">
        <v>8</v>
      </c>
      <c r="B11" s="2" t="s">
        <v>54</v>
      </c>
      <c r="C11" s="2" t="s">
        <v>53</v>
      </c>
      <c r="D11" s="74">
        <v>1441.9894736842107</v>
      </c>
      <c r="E11" s="28">
        <v>465</v>
      </c>
      <c r="F11" s="28">
        <v>651</v>
      </c>
      <c r="G11" s="28">
        <v>297.60000000000002</v>
      </c>
      <c r="H11" s="30">
        <v>1168.6752000000001</v>
      </c>
      <c r="I11" s="39">
        <f t="shared" si="0"/>
        <v>4024.2646736842107</v>
      </c>
    </row>
    <row r="12" spans="1:9" s="4" customFormat="1" ht="19.5" customHeight="1">
      <c r="A12" s="10">
        <v>9</v>
      </c>
      <c r="B12" s="2" t="s">
        <v>55</v>
      </c>
      <c r="C12" s="2" t="s">
        <v>53</v>
      </c>
      <c r="D12" s="74">
        <v>1767</v>
      </c>
      <c r="E12" s="28">
        <v>651</v>
      </c>
      <c r="F12" s="28">
        <v>837</v>
      </c>
      <c r="G12" s="28">
        <v>297.60000000000002</v>
      </c>
      <c r="H12" s="30">
        <v>1099.9296000000002</v>
      </c>
      <c r="I12" s="39">
        <f t="shared" si="0"/>
        <v>4652.5295999999998</v>
      </c>
    </row>
    <row r="13" spans="1:9" s="4" customFormat="1" ht="19.5" customHeight="1">
      <c r="A13" s="9">
        <v>10</v>
      </c>
      <c r="B13" s="8" t="s">
        <v>81</v>
      </c>
      <c r="C13" s="8" t="s">
        <v>53</v>
      </c>
      <c r="D13" s="72">
        <v>1802.2421052631582</v>
      </c>
      <c r="E13" s="28">
        <v>664.02</v>
      </c>
      <c r="F13" s="28">
        <v>853.74</v>
      </c>
      <c r="G13" s="28">
        <v>303.55200000000002</v>
      </c>
      <c r="H13" s="30">
        <v>1168.6752000000004</v>
      </c>
      <c r="I13" s="39">
        <f t="shared" si="0"/>
        <v>4792.2293052631585</v>
      </c>
    </row>
    <row r="14" spans="1:9" s="4" customFormat="1" ht="19.5" customHeight="1">
      <c r="A14" s="10">
        <v>11</v>
      </c>
      <c r="B14" s="2" t="s">
        <v>56</v>
      </c>
      <c r="C14" s="2" t="s">
        <v>53</v>
      </c>
      <c r="D14" s="74">
        <v>2139</v>
      </c>
      <c r="E14" s="28">
        <v>1116</v>
      </c>
      <c r="F14" s="28">
        <v>1023</v>
      </c>
      <c r="G14" s="28">
        <v>325.5</v>
      </c>
      <c r="H14" s="30">
        <v>1203.0480000000002</v>
      </c>
      <c r="I14" s="39">
        <f t="shared" si="0"/>
        <v>5806.5480000000007</v>
      </c>
    </row>
    <row r="15" spans="1:9" s="4" customFormat="1" ht="19.5" customHeight="1">
      <c r="A15" s="10">
        <v>12</v>
      </c>
      <c r="B15" s="2" t="s">
        <v>57</v>
      </c>
      <c r="C15" s="2" t="s">
        <v>53</v>
      </c>
      <c r="D15" s="74">
        <v>2492.4</v>
      </c>
      <c r="E15" s="28">
        <v>1209</v>
      </c>
      <c r="F15" s="28">
        <v>1302</v>
      </c>
      <c r="G15" s="28">
        <v>325.5</v>
      </c>
      <c r="H15" s="30">
        <v>1696.0263157894738</v>
      </c>
      <c r="I15" s="39">
        <f t="shared" si="0"/>
        <v>7024.9263157894729</v>
      </c>
    </row>
    <row r="16" spans="1:9" s="4" customFormat="1" ht="19.5" customHeight="1">
      <c r="A16" s="9">
        <v>13</v>
      </c>
      <c r="B16" s="2" t="s">
        <v>58</v>
      </c>
      <c r="C16" s="2" t="s">
        <v>53</v>
      </c>
      <c r="D16" s="74">
        <v>3208.9894736842107</v>
      </c>
      <c r="E16" s="28">
        <v>1515.9</v>
      </c>
      <c r="F16" s="28">
        <v>1581</v>
      </c>
      <c r="G16" s="28">
        <v>604.5</v>
      </c>
      <c r="H16" s="30">
        <v>2234.232</v>
      </c>
      <c r="I16" s="39">
        <f t="shared" si="0"/>
        <v>9144.6214736842103</v>
      </c>
    </row>
    <row r="17" spans="1:9" s="4" customFormat="1" ht="19.5" customHeight="1">
      <c r="A17" s="10">
        <v>14</v>
      </c>
      <c r="B17" s="2" t="s">
        <v>59</v>
      </c>
      <c r="C17" s="2" t="s">
        <v>53</v>
      </c>
      <c r="D17" s="74">
        <v>3655.3894736842108</v>
      </c>
      <c r="E17" s="28">
        <v>1674</v>
      </c>
      <c r="F17" s="28">
        <v>1860</v>
      </c>
      <c r="G17" s="28">
        <v>651</v>
      </c>
      <c r="H17" s="30">
        <v>2406.0960000000005</v>
      </c>
      <c r="I17" s="39">
        <f t="shared" si="0"/>
        <v>10246.48547368421</v>
      </c>
    </row>
    <row r="18" spans="1:9" s="4" customFormat="1" ht="19.5" customHeight="1">
      <c r="A18" s="10">
        <v>15</v>
      </c>
      <c r="B18" s="8" t="s">
        <v>88</v>
      </c>
      <c r="C18" s="8" t="s">
        <v>53</v>
      </c>
      <c r="D18" s="72">
        <v>3727.8315789473691</v>
      </c>
      <c r="E18" s="28">
        <v>1707.48</v>
      </c>
      <c r="F18" s="28">
        <v>1897.2</v>
      </c>
      <c r="G18" s="28">
        <v>664.02</v>
      </c>
      <c r="H18" s="30">
        <v>2577.96</v>
      </c>
      <c r="I18" s="39">
        <f t="shared" si="0"/>
        <v>10574.491578947367</v>
      </c>
    </row>
    <row r="19" spans="1:9" s="4" customFormat="1" ht="19.5" customHeight="1">
      <c r="A19" s="9">
        <v>16</v>
      </c>
      <c r="B19" s="8" t="s">
        <v>85</v>
      </c>
      <c r="C19" s="8" t="s">
        <v>53</v>
      </c>
      <c r="D19" s="72">
        <v>3802.2315789473687</v>
      </c>
      <c r="E19" s="28">
        <v>1741.6296</v>
      </c>
      <c r="F19" s="28">
        <v>1935.1440000000002</v>
      </c>
      <c r="G19" s="28">
        <v>677.30039999999997</v>
      </c>
      <c r="H19" s="30">
        <v>2643.1578947368425</v>
      </c>
      <c r="I19" s="39">
        <f t="shared" si="0"/>
        <v>10799.463473684213</v>
      </c>
    </row>
    <row r="20" spans="1:9" s="4" customFormat="1" ht="19.5" customHeight="1">
      <c r="A20" s="10">
        <v>17</v>
      </c>
      <c r="B20" s="2" t="s">
        <v>60</v>
      </c>
      <c r="C20" s="2" t="s">
        <v>53</v>
      </c>
      <c r="D20" s="74">
        <v>4240.8</v>
      </c>
      <c r="E20" s="28">
        <v>1994.8500000000001</v>
      </c>
      <c r="F20" s="28">
        <v>1999.5</v>
      </c>
      <c r="G20" s="28">
        <v>883.5</v>
      </c>
      <c r="H20" s="30">
        <v>2917.2631578947371</v>
      </c>
      <c r="I20" s="39">
        <f t="shared" si="0"/>
        <v>12035.913157894738</v>
      </c>
    </row>
    <row r="21" spans="1:9" s="4" customFormat="1" ht="19.5" customHeight="1">
      <c r="A21" s="10">
        <v>18</v>
      </c>
      <c r="B21" s="2" t="s">
        <v>61</v>
      </c>
      <c r="C21" s="2" t="s">
        <v>53</v>
      </c>
      <c r="D21" s="74">
        <v>4789.9894736842116</v>
      </c>
      <c r="E21" s="28">
        <v>2099.94</v>
      </c>
      <c r="F21" s="28">
        <v>2092.5</v>
      </c>
      <c r="G21" s="28">
        <v>930</v>
      </c>
      <c r="H21" s="30">
        <v>3279.4736842105262</v>
      </c>
      <c r="I21" s="39">
        <f t="shared" si="0"/>
        <v>13191.903157894738</v>
      </c>
    </row>
    <row r="22" spans="1:9" s="4" customFormat="1" ht="19.5" customHeight="1">
      <c r="A22" s="9">
        <v>19</v>
      </c>
      <c r="B22" s="2" t="s">
        <v>62</v>
      </c>
      <c r="C22" s="2" t="s">
        <v>53</v>
      </c>
      <c r="D22" s="74">
        <v>5664.1894736842114</v>
      </c>
      <c r="E22" s="28">
        <v>2418</v>
      </c>
      <c r="F22" s="28">
        <v>2418</v>
      </c>
      <c r="G22" s="28">
        <v>976.5</v>
      </c>
      <c r="H22" s="30">
        <v>3475.2631578947371</v>
      </c>
      <c r="I22" s="39">
        <f t="shared" si="0"/>
        <v>14951.952631578948</v>
      </c>
    </row>
    <row r="23" spans="1:9" s="4" customFormat="1" ht="19.5" customHeight="1">
      <c r="A23" s="10">
        <v>20</v>
      </c>
      <c r="B23" s="2" t="s">
        <v>63</v>
      </c>
      <c r="C23" s="2" t="s">
        <v>53</v>
      </c>
      <c r="D23" s="74">
        <v>6696</v>
      </c>
      <c r="E23" s="28">
        <v>2887.8947368421059</v>
      </c>
      <c r="F23" s="28">
        <v>2887.8947368421059</v>
      </c>
      <c r="G23" s="28">
        <v>1116</v>
      </c>
      <c r="H23" s="30">
        <v>3866.8421052631588</v>
      </c>
      <c r="I23" s="39">
        <f t="shared" si="0"/>
        <v>17454.631578947374</v>
      </c>
    </row>
    <row r="24" spans="1:9" s="4" customFormat="1" ht="19.5" customHeight="1">
      <c r="A24" s="10">
        <v>21</v>
      </c>
      <c r="B24" s="10" t="s">
        <v>139</v>
      </c>
      <c r="C24" s="10" t="s">
        <v>53</v>
      </c>
      <c r="D24" s="74">
        <v>6754.7368421052643</v>
      </c>
      <c r="E24" s="28">
        <v>3069</v>
      </c>
      <c r="F24" s="28">
        <v>3069</v>
      </c>
      <c r="G24" s="28">
        <v>1116</v>
      </c>
      <c r="H24" s="30">
        <v>4209.4736842105267</v>
      </c>
      <c r="I24" s="39">
        <f t="shared" si="0"/>
        <v>18218.21052631579</v>
      </c>
    </row>
    <row r="25" spans="1:9" s="4" customFormat="1" ht="19.5" customHeight="1">
      <c r="A25" s="9">
        <v>22</v>
      </c>
      <c r="B25" s="6" t="s">
        <v>90</v>
      </c>
      <c r="C25" s="10" t="s">
        <v>53</v>
      </c>
      <c r="D25" s="74">
        <v>6830.1157894736853</v>
      </c>
      <c r="E25" s="28">
        <v>3130.38</v>
      </c>
      <c r="F25" s="28">
        <v>3130.38</v>
      </c>
      <c r="G25" s="28">
        <v>1138.3200000000002</v>
      </c>
      <c r="H25" s="30">
        <v>4454.21052631579</v>
      </c>
      <c r="I25" s="39">
        <f t="shared" si="0"/>
        <v>18683.406315789474</v>
      </c>
    </row>
    <row r="26" spans="1:9" s="4" customFormat="1" ht="19.5" customHeight="1">
      <c r="A26" s="10">
        <v>23</v>
      </c>
      <c r="B26" s="2" t="s">
        <v>64</v>
      </c>
      <c r="C26" s="2" t="s">
        <v>53</v>
      </c>
      <c r="D26" s="74">
        <v>8321.0526315789484</v>
      </c>
      <c r="E26" s="28">
        <v>3524.21052631579</v>
      </c>
      <c r="F26" s="28">
        <v>3524.21052631579</v>
      </c>
      <c r="G26" s="28">
        <v>1253.0526315789475</v>
      </c>
      <c r="H26" s="30">
        <v>4747.894736842105</v>
      </c>
      <c r="I26" s="39">
        <f t="shared" si="0"/>
        <v>21370.42105263158</v>
      </c>
    </row>
    <row r="27" spans="1:9" s="5" customFormat="1" ht="19.5" customHeight="1">
      <c r="A27" s="137" t="s">
        <v>34</v>
      </c>
      <c r="B27" s="137"/>
      <c r="C27" s="137"/>
      <c r="D27" s="137"/>
      <c r="E27" s="137"/>
      <c r="F27" s="137"/>
      <c r="G27" s="137"/>
      <c r="H27" s="82"/>
      <c r="I27" s="81">
        <f>SUM(I4:I26)</f>
        <v>194863.2529473684</v>
      </c>
    </row>
    <row r="28" spans="1:9" ht="48.75" customHeight="1">
      <c r="A28" s="138" t="s">
        <v>138</v>
      </c>
      <c r="B28" s="154"/>
      <c r="C28" s="154"/>
      <c r="D28" s="154"/>
      <c r="E28" s="154"/>
      <c r="F28" s="154"/>
      <c r="G28" s="154"/>
      <c r="H28" s="154"/>
      <c r="I28" s="154"/>
    </row>
  </sheetData>
  <mergeCells count="11">
    <mergeCell ref="B1:F1"/>
    <mergeCell ref="A27:G27"/>
    <mergeCell ref="A28:I28"/>
    <mergeCell ref="D2:D3"/>
    <mergeCell ref="G2:H2"/>
    <mergeCell ref="E2:E3"/>
    <mergeCell ref="F2:F3"/>
    <mergeCell ref="A2:A3"/>
    <mergeCell ref="B2:B3"/>
    <mergeCell ref="C2:C3"/>
    <mergeCell ref="I2:I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H22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K5" sqref="K5"/>
    </sheetView>
  </sheetViews>
  <sheetFormatPr defaultRowHeight="13.5"/>
  <cols>
    <col min="4" max="8" width="13" style="24" customWidth="1"/>
  </cols>
  <sheetData>
    <row r="1" spans="1:8" ht="29.25" customHeight="1" thickBot="1">
      <c r="A1" s="153" t="s">
        <v>127</v>
      </c>
      <c r="B1" s="153"/>
      <c r="C1" s="153"/>
      <c r="D1" s="153"/>
      <c r="E1" s="153"/>
      <c r="F1" s="153"/>
      <c r="G1" s="29"/>
      <c r="H1" s="29"/>
    </row>
    <row r="2" spans="1:8" s="32" customFormat="1" ht="44.25" customHeight="1" thickBot="1">
      <c r="A2" s="44" t="s">
        <v>0</v>
      </c>
      <c r="B2" s="45" t="s">
        <v>1</v>
      </c>
      <c r="C2" s="45" t="s">
        <v>2</v>
      </c>
      <c r="D2" s="46" t="s">
        <v>124</v>
      </c>
      <c r="E2" s="46" t="s">
        <v>37</v>
      </c>
      <c r="F2" s="46" t="s">
        <v>38</v>
      </c>
      <c r="G2" s="46" t="s">
        <v>125</v>
      </c>
      <c r="H2" s="47" t="s">
        <v>7</v>
      </c>
    </row>
    <row r="3" spans="1:8" ht="20.25" customHeight="1">
      <c r="A3" s="9">
        <v>1</v>
      </c>
      <c r="B3" s="170" t="s">
        <v>39</v>
      </c>
      <c r="C3" s="9" t="s">
        <v>40</v>
      </c>
      <c r="D3" s="39">
        <v>123.68421052631579</v>
      </c>
      <c r="E3" s="39">
        <v>31.02</v>
      </c>
      <c r="F3" s="39">
        <v>31.02</v>
      </c>
      <c r="G3" s="39">
        <v>20.68</v>
      </c>
      <c r="H3" s="39">
        <f>SUM(D3:G3)</f>
        <v>206.40421052631581</v>
      </c>
    </row>
    <row r="4" spans="1:8" ht="20.25" customHeight="1">
      <c r="A4" s="2">
        <v>2</v>
      </c>
      <c r="B4" s="167"/>
      <c r="C4" s="2" t="s">
        <v>41</v>
      </c>
      <c r="D4" s="28">
        <v>207.78947368421052</v>
      </c>
      <c r="E4" s="28">
        <v>51.699999999999996</v>
      </c>
      <c r="F4" s="28">
        <v>41.36</v>
      </c>
      <c r="G4" s="28">
        <v>31.02</v>
      </c>
      <c r="H4" s="28">
        <f t="shared" ref="H4:H20" si="0">SUM(D4:G4)</f>
        <v>331.8694736842105</v>
      </c>
    </row>
    <row r="5" spans="1:8" ht="20.25" customHeight="1">
      <c r="A5" s="2">
        <v>3</v>
      </c>
      <c r="B5" s="167" t="s">
        <v>42</v>
      </c>
      <c r="C5" s="2" t="s">
        <v>40</v>
      </c>
      <c r="D5" s="28">
        <v>446.25263157894739</v>
      </c>
      <c r="E5" s="28">
        <v>144.76</v>
      </c>
      <c r="F5" s="28">
        <v>144.76</v>
      </c>
      <c r="G5" s="28">
        <v>41.36</v>
      </c>
      <c r="H5" s="28">
        <f t="shared" si="0"/>
        <v>777.13263157894733</v>
      </c>
    </row>
    <row r="6" spans="1:8" ht="20.25" customHeight="1">
      <c r="A6" s="2">
        <v>4</v>
      </c>
      <c r="B6" s="167"/>
      <c r="C6" s="2" t="s">
        <v>41</v>
      </c>
      <c r="D6" s="28">
        <v>713.41052631578953</v>
      </c>
      <c r="E6" s="28">
        <v>248.16</v>
      </c>
      <c r="F6" s="28">
        <v>206.79999999999998</v>
      </c>
      <c r="G6" s="28">
        <v>51.699999999999996</v>
      </c>
      <c r="H6" s="28">
        <f t="shared" si="0"/>
        <v>1220.0705263157895</v>
      </c>
    </row>
    <row r="7" spans="1:8" ht="20.25" customHeight="1">
      <c r="A7" s="2">
        <v>5</v>
      </c>
      <c r="B7" s="167" t="s">
        <v>43</v>
      </c>
      <c r="C7" s="2" t="s">
        <v>40</v>
      </c>
      <c r="D7" s="28">
        <v>992.44210526315794</v>
      </c>
      <c r="E7" s="28">
        <v>361.9</v>
      </c>
      <c r="F7" s="28">
        <v>361.9</v>
      </c>
      <c r="G7" s="28">
        <v>62.04</v>
      </c>
      <c r="H7" s="28">
        <f t="shared" si="0"/>
        <v>1778.282105263158</v>
      </c>
    </row>
    <row r="8" spans="1:8" ht="20.25" customHeight="1">
      <c r="A8" s="2">
        <v>6</v>
      </c>
      <c r="B8" s="167"/>
      <c r="C8" s="2" t="s">
        <v>41</v>
      </c>
      <c r="D8" s="28">
        <v>1633.621052631579</v>
      </c>
      <c r="E8" s="28">
        <v>568.69999999999993</v>
      </c>
      <c r="F8" s="28">
        <v>568.69999999999993</v>
      </c>
      <c r="G8" s="28">
        <v>82.72</v>
      </c>
      <c r="H8" s="28">
        <f t="shared" si="0"/>
        <v>2853.7410526315784</v>
      </c>
    </row>
    <row r="9" spans="1:8" ht="20.25" customHeight="1">
      <c r="A9" s="2">
        <v>7</v>
      </c>
      <c r="B9" s="167" t="s">
        <v>44</v>
      </c>
      <c r="C9" s="2" t="s">
        <v>40</v>
      </c>
      <c r="D9" s="28">
        <v>1271.4736842105265</v>
      </c>
      <c r="E9" s="28">
        <v>413.59999999999997</v>
      </c>
      <c r="F9" s="28">
        <v>413.59999999999997</v>
      </c>
      <c r="G9" s="28">
        <v>206.79999999999998</v>
      </c>
      <c r="H9" s="28">
        <f t="shared" si="0"/>
        <v>2305.4736842105267</v>
      </c>
    </row>
    <row r="10" spans="1:8" ht="20.25" customHeight="1">
      <c r="A10" s="2">
        <v>8</v>
      </c>
      <c r="B10" s="167"/>
      <c r="C10" s="2" t="s">
        <v>41</v>
      </c>
      <c r="D10" s="28">
        <v>1758.2947368421053</v>
      </c>
      <c r="E10" s="28">
        <v>568.69999999999993</v>
      </c>
      <c r="F10" s="28">
        <v>517</v>
      </c>
      <c r="G10" s="28">
        <v>310.2</v>
      </c>
      <c r="H10" s="28">
        <f t="shared" si="0"/>
        <v>3154.1947368421052</v>
      </c>
    </row>
    <row r="11" spans="1:8" ht="20.25" customHeight="1">
      <c r="A11" s="2">
        <v>9</v>
      </c>
      <c r="B11" s="167" t="s">
        <v>45</v>
      </c>
      <c r="C11" s="2" t="s">
        <v>40</v>
      </c>
      <c r="D11" s="28">
        <v>1654.3999999999999</v>
      </c>
      <c r="E11" s="28">
        <v>672.09999999999991</v>
      </c>
      <c r="F11" s="28">
        <v>620.4</v>
      </c>
      <c r="G11" s="28">
        <v>310.2</v>
      </c>
      <c r="H11" s="28">
        <f t="shared" si="0"/>
        <v>3257.1</v>
      </c>
    </row>
    <row r="12" spans="1:8" ht="20.25" customHeight="1">
      <c r="A12" s="2">
        <v>10</v>
      </c>
      <c r="B12" s="167"/>
      <c r="C12" s="2" t="s">
        <v>41</v>
      </c>
      <c r="D12" s="28">
        <v>2151.1157894736843</v>
      </c>
      <c r="E12" s="28">
        <v>723.8</v>
      </c>
      <c r="F12" s="28">
        <v>723.8</v>
      </c>
      <c r="G12" s="28">
        <v>413.59999999999997</v>
      </c>
      <c r="H12" s="28">
        <f t="shared" si="0"/>
        <v>4012.3157894736846</v>
      </c>
    </row>
    <row r="13" spans="1:8" ht="20.25" customHeight="1">
      <c r="A13" s="2">
        <v>11</v>
      </c>
      <c r="B13" s="167" t="s">
        <v>46</v>
      </c>
      <c r="C13" s="2" t="s">
        <v>40</v>
      </c>
      <c r="D13" s="28">
        <v>2274.7999999999997</v>
      </c>
      <c r="E13" s="28">
        <v>1034</v>
      </c>
      <c r="F13" s="28">
        <v>1034</v>
      </c>
      <c r="G13" s="28">
        <v>465.29999999999995</v>
      </c>
      <c r="H13" s="28">
        <f t="shared" si="0"/>
        <v>4808.0999999999995</v>
      </c>
    </row>
    <row r="14" spans="1:8" ht="20.25" customHeight="1">
      <c r="A14" s="2">
        <v>12</v>
      </c>
      <c r="B14" s="167"/>
      <c r="C14" s="2" t="s">
        <v>41</v>
      </c>
      <c r="D14" s="28">
        <v>2792.2947368421051</v>
      </c>
      <c r="E14" s="28">
        <v>1240.8</v>
      </c>
      <c r="F14" s="28">
        <v>1240.8</v>
      </c>
      <c r="G14" s="28">
        <v>537.67999999999995</v>
      </c>
      <c r="H14" s="28">
        <f t="shared" si="0"/>
        <v>5811.5747368421053</v>
      </c>
    </row>
    <row r="15" spans="1:8" ht="20.25" customHeight="1">
      <c r="A15" s="2">
        <v>13</v>
      </c>
      <c r="B15" s="167" t="s">
        <v>47</v>
      </c>
      <c r="C15" s="2" t="s">
        <v>40</v>
      </c>
      <c r="D15" s="28">
        <v>2762.5894736842106</v>
      </c>
      <c r="E15" s="28">
        <v>1329.9</v>
      </c>
      <c r="F15" s="28">
        <v>1329.9</v>
      </c>
      <c r="G15" s="28">
        <v>613.80000000000007</v>
      </c>
      <c r="H15" s="28">
        <f t="shared" si="0"/>
        <v>6036.1894736842105</v>
      </c>
    </row>
    <row r="16" spans="1:8" ht="20.25" customHeight="1">
      <c r="A16" s="2">
        <v>14</v>
      </c>
      <c r="B16" s="167"/>
      <c r="C16" s="2" t="s">
        <v>41</v>
      </c>
      <c r="D16" s="28">
        <v>3324.5052631578951</v>
      </c>
      <c r="E16" s="28">
        <v>1432.2</v>
      </c>
      <c r="F16" s="28">
        <v>1381.0500000000002</v>
      </c>
      <c r="G16" s="28">
        <v>644.49</v>
      </c>
      <c r="H16" s="28">
        <f t="shared" si="0"/>
        <v>6782.2452631578954</v>
      </c>
    </row>
    <row r="17" spans="1:8" ht="20.25" customHeight="1">
      <c r="A17" s="2">
        <v>15</v>
      </c>
      <c r="B17" s="167" t="s">
        <v>48</v>
      </c>
      <c r="C17" s="2" t="s">
        <v>40</v>
      </c>
      <c r="D17" s="28">
        <v>3733.7052631578949</v>
      </c>
      <c r="E17" s="28">
        <v>1636.8000000000002</v>
      </c>
      <c r="F17" s="28">
        <v>1739.1000000000001</v>
      </c>
      <c r="G17" s="28">
        <v>716.1</v>
      </c>
      <c r="H17" s="28">
        <f t="shared" si="0"/>
        <v>7825.7052631578954</v>
      </c>
    </row>
    <row r="18" spans="1:8" ht="20.25" customHeight="1">
      <c r="A18" s="2">
        <v>16</v>
      </c>
      <c r="B18" s="167"/>
      <c r="C18" s="2" t="s">
        <v>41</v>
      </c>
      <c r="D18" s="28">
        <v>4631.4000000000005</v>
      </c>
      <c r="E18" s="28">
        <v>1841.4</v>
      </c>
      <c r="F18" s="28">
        <v>2046</v>
      </c>
      <c r="G18" s="28">
        <v>767.25</v>
      </c>
      <c r="H18" s="28">
        <f t="shared" si="0"/>
        <v>9286.0500000000011</v>
      </c>
    </row>
    <row r="19" spans="1:8" ht="20.25" customHeight="1">
      <c r="A19" s="2">
        <v>17</v>
      </c>
      <c r="B19" s="167" t="s">
        <v>49</v>
      </c>
      <c r="C19" s="2" t="s">
        <v>40</v>
      </c>
      <c r="D19" s="28">
        <v>4961.3052631578948</v>
      </c>
      <c r="E19" s="28">
        <v>2046</v>
      </c>
      <c r="F19" s="28">
        <v>2250.6</v>
      </c>
      <c r="G19" s="28">
        <v>869.55000000000007</v>
      </c>
      <c r="H19" s="28">
        <f t="shared" si="0"/>
        <v>10127.455263157894</v>
      </c>
    </row>
    <row r="20" spans="1:8" ht="20.25" customHeight="1">
      <c r="A20" s="2">
        <v>18</v>
      </c>
      <c r="B20" s="167"/>
      <c r="C20" s="2" t="s">
        <v>41</v>
      </c>
      <c r="D20" s="28">
        <v>5882.4947368421062</v>
      </c>
      <c r="E20" s="28">
        <v>2250.6</v>
      </c>
      <c r="F20" s="28">
        <v>2352.9</v>
      </c>
      <c r="G20" s="28">
        <v>941.16000000000008</v>
      </c>
      <c r="H20" s="28">
        <f t="shared" si="0"/>
        <v>11427.154736842105</v>
      </c>
    </row>
    <row r="21" spans="1:8" s="32" customFormat="1" ht="20.25" customHeight="1">
      <c r="A21" s="137" t="s">
        <v>34</v>
      </c>
      <c r="B21" s="137"/>
      <c r="C21" s="137"/>
      <c r="D21" s="137"/>
      <c r="E21" s="137"/>
      <c r="F21" s="137"/>
      <c r="G21" s="137"/>
      <c r="H21" s="81">
        <f>SUM(H3:H20)</f>
        <v>82001.058947368423</v>
      </c>
    </row>
    <row r="22" spans="1:8" ht="48.75" customHeight="1">
      <c r="A22" s="168" t="s">
        <v>126</v>
      </c>
      <c r="B22" s="169"/>
      <c r="C22" s="169"/>
      <c r="D22" s="169"/>
      <c r="E22" s="169"/>
      <c r="F22" s="169"/>
      <c r="G22" s="169"/>
      <c r="H22" s="169"/>
    </row>
  </sheetData>
  <mergeCells count="12">
    <mergeCell ref="B19:B20"/>
    <mergeCell ref="A21:G21"/>
    <mergeCell ref="A1:F1"/>
    <mergeCell ref="A22:H22"/>
    <mergeCell ref="B3:B4"/>
    <mergeCell ref="B5:B6"/>
    <mergeCell ref="B7:B8"/>
    <mergeCell ref="B9:B10"/>
    <mergeCell ref="B11:B12"/>
    <mergeCell ref="B13:B14"/>
    <mergeCell ref="B15:B16"/>
    <mergeCell ref="B17:B18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G14"/>
  <sheetViews>
    <sheetView workbookViewId="0">
      <selection activeCell="K6" sqref="K6"/>
    </sheetView>
  </sheetViews>
  <sheetFormatPr defaultRowHeight="13.5"/>
  <cols>
    <col min="3" max="3" width="9" style="76"/>
    <col min="4" max="4" width="13.5" style="24" customWidth="1"/>
    <col min="5" max="5" width="9.625" style="24" customWidth="1"/>
    <col min="6" max="6" width="14.75" style="24" customWidth="1"/>
    <col min="7" max="7" width="12.75" style="24" customWidth="1"/>
  </cols>
  <sheetData>
    <row r="1" spans="1:7" ht="30" customHeight="1" thickBot="1">
      <c r="A1" s="153" t="s">
        <v>128</v>
      </c>
      <c r="B1" s="153"/>
      <c r="C1" s="153"/>
      <c r="D1" s="153"/>
      <c r="E1" s="153"/>
      <c r="F1" s="153"/>
      <c r="G1" s="153"/>
    </row>
    <row r="2" spans="1:7" s="32" customFormat="1" ht="21" customHeight="1">
      <c r="A2" s="172" t="s">
        <v>0</v>
      </c>
      <c r="B2" s="148" t="s">
        <v>1</v>
      </c>
      <c r="C2" s="150" t="s">
        <v>9</v>
      </c>
      <c r="D2" s="150"/>
      <c r="E2" s="174" t="s">
        <v>10</v>
      </c>
      <c r="F2" s="174"/>
      <c r="G2" s="140" t="s">
        <v>7</v>
      </c>
    </row>
    <row r="3" spans="1:7" s="32" customFormat="1" ht="22.5" customHeight="1" thickBot="1">
      <c r="A3" s="173"/>
      <c r="B3" s="149"/>
      <c r="C3" s="77" t="s">
        <v>35</v>
      </c>
      <c r="D3" s="49" t="s">
        <v>36</v>
      </c>
      <c r="E3" s="40" t="s">
        <v>35</v>
      </c>
      <c r="F3" s="49" t="s">
        <v>36</v>
      </c>
      <c r="G3" s="141"/>
    </row>
    <row r="4" spans="1:7" ht="20.25" customHeight="1">
      <c r="A4" s="9">
        <v>1</v>
      </c>
      <c r="B4" s="48" t="s">
        <v>8</v>
      </c>
      <c r="C4" s="78">
        <v>263.2</v>
      </c>
      <c r="D4" s="33">
        <v>277.3</v>
      </c>
      <c r="E4" s="33">
        <v>278.24</v>
      </c>
      <c r="F4" s="33">
        <v>293.27999999999997</v>
      </c>
      <c r="G4" s="39">
        <f>SUM(C4:F4)</f>
        <v>1112.02</v>
      </c>
    </row>
    <row r="5" spans="1:7" ht="20.25" customHeight="1">
      <c r="A5" s="2">
        <v>2</v>
      </c>
      <c r="B5" s="3" t="s">
        <v>12</v>
      </c>
      <c r="C5" s="79">
        <v>338.4</v>
      </c>
      <c r="D5" s="27">
        <v>357.2</v>
      </c>
      <c r="E5" s="27">
        <v>357.2</v>
      </c>
      <c r="F5" s="27">
        <v>374.12</v>
      </c>
      <c r="G5" s="28">
        <f t="shared" ref="G5:G13" si="0">SUM(C5:F5)</f>
        <v>1426.92</v>
      </c>
    </row>
    <row r="6" spans="1:7" ht="20.25" customHeight="1">
      <c r="A6" s="2">
        <v>3</v>
      </c>
      <c r="B6" s="3" t="s">
        <v>13</v>
      </c>
      <c r="C6" s="79">
        <v>582.79999999999995</v>
      </c>
      <c r="D6" s="27">
        <v>611</v>
      </c>
      <c r="E6" s="27">
        <v>601.59999999999991</v>
      </c>
      <c r="F6" s="27">
        <v>625.09999999999991</v>
      </c>
      <c r="G6" s="28">
        <f t="shared" si="0"/>
        <v>2420.5</v>
      </c>
    </row>
    <row r="7" spans="1:7" ht="20.25" customHeight="1">
      <c r="A7" s="2">
        <v>4</v>
      </c>
      <c r="B7" s="3" t="s">
        <v>14</v>
      </c>
      <c r="C7" s="79">
        <v>789.59999999999991</v>
      </c>
      <c r="D7" s="27">
        <v>825.31999999999994</v>
      </c>
      <c r="E7" s="27">
        <v>817.8</v>
      </c>
      <c r="F7" s="27">
        <v>846</v>
      </c>
      <c r="G7" s="28">
        <f t="shared" si="0"/>
        <v>3278.72</v>
      </c>
    </row>
    <row r="8" spans="1:7" ht="20.25" customHeight="1">
      <c r="A8" s="2">
        <v>5</v>
      </c>
      <c r="B8" s="3" t="s">
        <v>15</v>
      </c>
      <c r="C8" s="79">
        <v>864.8</v>
      </c>
      <c r="D8" s="27">
        <v>907.09999999999991</v>
      </c>
      <c r="E8" s="27">
        <v>916.5</v>
      </c>
      <c r="F8" s="27">
        <v>963.5</v>
      </c>
      <c r="G8" s="28">
        <f t="shared" si="0"/>
        <v>3651.8999999999996</v>
      </c>
    </row>
    <row r="9" spans="1:7" ht="20.25" customHeight="1">
      <c r="A9" s="2">
        <v>6</v>
      </c>
      <c r="B9" s="3" t="s">
        <v>16</v>
      </c>
      <c r="C9" s="79">
        <v>1269</v>
      </c>
      <c r="D9" s="27">
        <v>1316</v>
      </c>
      <c r="E9" s="27">
        <v>1316</v>
      </c>
      <c r="F9" s="27">
        <v>1391.1999999999998</v>
      </c>
      <c r="G9" s="28">
        <f t="shared" si="0"/>
        <v>5292.2</v>
      </c>
    </row>
    <row r="10" spans="1:7" ht="20.25" customHeight="1">
      <c r="A10" s="2">
        <v>7</v>
      </c>
      <c r="B10" s="3" t="s">
        <v>17</v>
      </c>
      <c r="C10" s="79">
        <v>2101.8000000000002</v>
      </c>
      <c r="D10" s="27">
        <v>2157.6</v>
      </c>
      <c r="E10" s="27">
        <v>2185.5</v>
      </c>
      <c r="F10" s="27">
        <v>2232</v>
      </c>
      <c r="G10" s="28">
        <f t="shared" si="0"/>
        <v>8676.9</v>
      </c>
    </row>
    <row r="11" spans="1:7" ht="20.25" customHeight="1">
      <c r="A11" s="2">
        <v>8</v>
      </c>
      <c r="B11" s="3" t="s">
        <v>18</v>
      </c>
      <c r="C11" s="79">
        <v>3124.8</v>
      </c>
      <c r="D11" s="27">
        <v>3180.6000000000004</v>
      </c>
      <c r="E11" s="27">
        <v>3255</v>
      </c>
      <c r="F11" s="27">
        <v>2464.5</v>
      </c>
      <c r="G11" s="28">
        <f t="shared" si="0"/>
        <v>12024.900000000001</v>
      </c>
    </row>
    <row r="12" spans="1:7" ht="20.25" customHeight="1">
      <c r="A12" s="2">
        <v>9</v>
      </c>
      <c r="B12" s="3" t="s">
        <v>19</v>
      </c>
      <c r="C12" s="79">
        <v>3534</v>
      </c>
      <c r="D12" s="27">
        <v>3682.8</v>
      </c>
      <c r="E12" s="27">
        <v>3701.4</v>
      </c>
      <c r="F12" s="27">
        <v>3887.4</v>
      </c>
      <c r="G12" s="28">
        <f t="shared" si="0"/>
        <v>14805.6</v>
      </c>
    </row>
    <row r="13" spans="1:7" ht="20.25" customHeight="1">
      <c r="A13" s="2">
        <v>10</v>
      </c>
      <c r="B13" s="3" t="s">
        <v>20</v>
      </c>
      <c r="C13" s="79">
        <v>5208</v>
      </c>
      <c r="D13" s="27">
        <v>5412.6</v>
      </c>
      <c r="E13" s="27">
        <v>5412.6</v>
      </c>
      <c r="F13" s="27">
        <v>5598.6</v>
      </c>
      <c r="G13" s="28">
        <f t="shared" si="0"/>
        <v>21631.800000000003</v>
      </c>
    </row>
    <row r="14" spans="1:7" s="32" customFormat="1" ht="20.25" customHeight="1">
      <c r="A14" s="171" t="s">
        <v>34</v>
      </c>
      <c r="B14" s="171"/>
      <c r="C14" s="171"/>
      <c r="D14" s="171"/>
      <c r="E14" s="171"/>
      <c r="F14" s="171"/>
      <c r="G14" s="81">
        <f>SUM(G4:G13)</f>
        <v>74321.459999999992</v>
      </c>
    </row>
  </sheetData>
  <mergeCells count="7">
    <mergeCell ref="A14:F14"/>
    <mergeCell ref="A1:G1"/>
    <mergeCell ref="A2:A3"/>
    <mergeCell ref="B2:B3"/>
    <mergeCell ref="C2:D2"/>
    <mergeCell ref="E2:F2"/>
    <mergeCell ref="G2:G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I94"/>
  <sheetViews>
    <sheetView zoomScaleNormal="100" workbookViewId="0">
      <pane xSplit="3" ySplit="2" topLeftCell="D3" activePane="bottomRight" state="frozen"/>
      <selection pane="topRight" activeCell="E1" sqref="E1"/>
      <selection pane="bottomLeft" activeCell="A3" sqref="A3"/>
      <selection pane="bottomRight" activeCell="M4" sqref="M4"/>
    </sheetView>
  </sheetViews>
  <sheetFormatPr defaultRowHeight="13.5"/>
  <cols>
    <col min="1" max="1" width="5.375" style="50" customWidth="1"/>
    <col min="2" max="2" width="7.875" style="50" customWidth="1"/>
    <col min="3" max="3" width="13" style="60" customWidth="1"/>
    <col min="4" max="9" width="9.25" style="31" customWidth="1"/>
    <col min="10" max="16384" width="9" style="50"/>
  </cols>
  <sheetData>
    <row r="1" spans="1:9" ht="21.75" customHeight="1">
      <c r="A1" s="175" t="s">
        <v>141</v>
      </c>
      <c r="B1" s="175"/>
      <c r="C1" s="175"/>
      <c r="D1" s="175"/>
      <c r="E1" s="175"/>
      <c r="F1" s="175"/>
      <c r="G1" s="175"/>
      <c r="H1" s="175"/>
      <c r="I1" s="175"/>
    </row>
    <row r="2" spans="1:9" s="54" customFormat="1" ht="24.75" customHeight="1">
      <c r="A2" s="51" t="s">
        <v>0</v>
      </c>
      <c r="B2" s="52" t="s">
        <v>1</v>
      </c>
      <c r="C2" s="52" t="s">
        <v>2</v>
      </c>
      <c r="D2" s="53" t="s">
        <v>80</v>
      </c>
      <c r="E2" s="53" t="s">
        <v>3</v>
      </c>
      <c r="F2" s="53" t="s">
        <v>4</v>
      </c>
      <c r="G2" s="53" t="s">
        <v>5</v>
      </c>
      <c r="H2" s="53" t="s">
        <v>6</v>
      </c>
      <c r="I2" s="53" t="s">
        <v>7</v>
      </c>
    </row>
    <row r="3" spans="1:9" s="57" customFormat="1" ht="19.5" customHeight="1">
      <c r="A3" s="55">
        <v>1</v>
      </c>
      <c r="B3" s="176" t="s">
        <v>79</v>
      </c>
      <c r="C3" s="56" t="s">
        <v>9</v>
      </c>
      <c r="D3" s="30">
        <v>63.36</v>
      </c>
      <c r="E3" s="30">
        <v>63.36</v>
      </c>
      <c r="F3" s="30">
        <v>63.36</v>
      </c>
      <c r="G3" s="30">
        <v>63.36</v>
      </c>
      <c r="H3" s="30">
        <v>63.36</v>
      </c>
      <c r="I3" s="30">
        <f>SUM(D3:H3)</f>
        <v>316.8</v>
      </c>
    </row>
    <row r="4" spans="1:9" s="57" customFormat="1" ht="19.5" customHeight="1">
      <c r="A4" s="55">
        <v>2</v>
      </c>
      <c r="B4" s="176"/>
      <c r="C4" s="56" t="s">
        <v>10</v>
      </c>
      <c r="D4" s="30">
        <v>74.88</v>
      </c>
      <c r="E4" s="30">
        <v>74.88</v>
      </c>
      <c r="F4" s="30">
        <v>74.88</v>
      </c>
      <c r="G4" s="30">
        <v>74.88</v>
      </c>
      <c r="H4" s="30">
        <v>74.88</v>
      </c>
      <c r="I4" s="30">
        <f t="shared" ref="I4:I50" si="0">SUM(D4:H4)</f>
        <v>374.4</v>
      </c>
    </row>
    <row r="5" spans="1:9" s="57" customFormat="1" ht="19.5" customHeight="1">
      <c r="A5" s="55">
        <v>3</v>
      </c>
      <c r="B5" s="176"/>
      <c r="C5" s="56" t="s">
        <v>11</v>
      </c>
      <c r="D5" s="30">
        <v>96</v>
      </c>
      <c r="E5" s="30">
        <v>96</v>
      </c>
      <c r="F5" s="30">
        <v>96</v>
      </c>
      <c r="G5" s="30">
        <v>96</v>
      </c>
      <c r="H5" s="30">
        <v>96</v>
      </c>
      <c r="I5" s="30">
        <f t="shared" si="0"/>
        <v>480</v>
      </c>
    </row>
    <row r="6" spans="1:9" s="57" customFormat="1" ht="19.5" customHeight="1">
      <c r="A6" s="55">
        <v>4</v>
      </c>
      <c r="B6" s="176" t="s">
        <v>12</v>
      </c>
      <c r="C6" s="56" t="s">
        <v>9</v>
      </c>
      <c r="D6" s="30">
        <v>84.47999999999999</v>
      </c>
      <c r="E6" s="30">
        <v>84.47999999999999</v>
      </c>
      <c r="F6" s="30">
        <v>84.47999999999999</v>
      </c>
      <c r="G6" s="30">
        <v>84.47999999999999</v>
      </c>
      <c r="H6" s="30">
        <v>84.47999999999999</v>
      </c>
      <c r="I6" s="30">
        <f t="shared" si="0"/>
        <v>422.4</v>
      </c>
    </row>
    <row r="7" spans="1:9" s="57" customFormat="1" ht="19.5" customHeight="1">
      <c r="A7" s="55">
        <v>5</v>
      </c>
      <c r="B7" s="176"/>
      <c r="C7" s="56" t="s">
        <v>10</v>
      </c>
      <c r="D7" s="30">
        <v>88.32</v>
      </c>
      <c r="E7" s="30">
        <v>88.32</v>
      </c>
      <c r="F7" s="30">
        <v>88.32</v>
      </c>
      <c r="G7" s="30">
        <v>88.32</v>
      </c>
      <c r="H7" s="30">
        <v>88.32</v>
      </c>
      <c r="I7" s="30">
        <f t="shared" si="0"/>
        <v>441.59999999999997</v>
      </c>
    </row>
    <row r="8" spans="1:9" s="57" customFormat="1" ht="19.5" customHeight="1">
      <c r="A8" s="55">
        <v>6</v>
      </c>
      <c r="B8" s="176"/>
      <c r="C8" s="56" t="s">
        <v>11</v>
      </c>
      <c r="D8" s="30">
        <v>105.6</v>
      </c>
      <c r="E8" s="30">
        <v>105.6</v>
      </c>
      <c r="F8" s="30">
        <v>105.6</v>
      </c>
      <c r="G8" s="30">
        <v>105.6</v>
      </c>
      <c r="H8" s="30">
        <v>105.6</v>
      </c>
      <c r="I8" s="30">
        <f t="shared" si="0"/>
        <v>528</v>
      </c>
    </row>
    <row r="9" spans="1:9" s="57" customFormat="1" ht="19.5" customHeight="1">
      <c r="A9" s="55">
        <v>7</v>
      </c>
      <c r="B9" s="176" t="s">
        <v>13</v>
      </c>
      <c r="C9" s="56" t="s">
        <v>9</v>
      </c>
      <c r="D9" s="30">
        <v>88.32</v>
      </c>
      <c r="E9" s="30">
        <v>88.32</v>
      </c>
      <c r="F9" s="30">
        <v>88.32</v>
      </c>
      <c r="G9" s="30">
        <v>88.32</v>
      </c>
      <c r="H9" s="30">
        <v>88.32</v>
      </c>
      <c r="I9" s="30">
        <f t="shared" si="0"/>
        <v>441.59999999999997</v>
      </c>
    </row>
    <row r="10" spans="1:9" s="57" customFormat="1" ht="19.5" customHeight="1">
      <c r="A10" s="55">
        <v>8</v>
      </c>
      <c r="B10" s="176"/>
      <c r="C10" s="56" t="s">
        <v>10</v>
      </c>
      <c r="D10" s="30">
        <v>115.19999999999999</v>
      </c>
      <c r="E10" s="30">
        <v>115.19999999999999</v>
      </c>
      <c r="F10" s="30">
        <v>115.19999999999999</v>
      </c>
      <c r="G10" s="30">
        <v>115.19999999999999</v>
      </c>
      <c r="H10" s="30">
        <v>115.19999999999999</v>
      </c>
      <c r="I10" s="30">
        <f t="shared" si="0"/>
        <v>576</v>
      </c>
    </row>
    <row r="11" spans="1:9" s="57" customFormat="1" ht="19.5" customHeight="1">
      <c r="A11" s="55">
        <v>9</v>
      </c>
      <c r="B11" s="176"/>
      <c r="C11" s="56" t="s">
        <v>11</v>
      </c>
      <c r="D11" s="30">
        <v>158.4</v>
      </c>
      <c r="E11" s="30">
        <v>158.4</v>
      </c>
      <c r="F11" s="30">
        <v>158.4</v>
      </c>
      <c r="G11" s="30">
        <v>158.4</v>
      </c>
      <c r="H11" s="30">
        <v>158.4</v>
      </c>
      <c r="I11" s="30">
        <f t="shared" si="0"/>
        <v>792</v>
      </c>
    </row>
    <row r="12" spans="1:9" s="57" customFormat="1" ht="19.5" customHeight="1">
      <c r="A12" s="55">
        <v>10</v>
      </c>
      <c r="B12" s="176" t="s">
        <v>14</v>
      </c>
      <c r="C12" s="56" t="s">
        <v>9</v>
      </c>
      <c r="D12" s="30">
        <v>126.72</v>
      </c>
      <c r="E12" s="30">
        <v>126.72</v>
      </c>
      <c r="F12" s="30">
        <v>126.72</v>
      </c>
      <c r="G12" s="30">
        <v>126.72</v>
      </c>
      <c r="H12" s="30">
        <v>126.72</v>
      </c>
      <c r="I12" s="30">
        <f t="shared" si="0"/>
        <v>633.6</v>
      </c>
    </row>
    <row r="13" spans="1:9" s="57" customFormat="1" ht="19.5" customHeight="1">
      <c r="A13" s="55">
        <v>11</v>
      </c>
      <c r="B13" s="176"/>
      <c r="C13" s="56" t="s">
        <v>10</v>
      </c>
      <c r="D13" s="30">
        <v>153.6</v>
      </c>
      <c r="E13" s="30">
        <v>153.6</v>
      </c>
      <c r="F13" s="30">
        <v>153.6</v>
      </c>
      <c r="G13" s="30">
        <v>153.6</v>
      </c>
      <c r="H13" s="30">
        <v>153.6</v>
      </c>
      <c r="I13" s="30">
        <f t="shared" si="0"/>
        <v>768</v>
      </c>
    </row>
    <row r="14" spans="1:9" s="57" customFormat="1" ht="19.5" customHeight="1">
      <c r="A14" s="55">
        <v>12</v>
      </c>
      <c r="B14" s="176"/>
      <c r="C14" s="56" t="s">
        <v>11</v>
      </c>
      <c r="D14" s="30">
        <v>190.07999999999998</v>
      </c>
      <c r="E14" s="30">
        <v>190.07999999999998</v>
      </c>
      <c r="F14" s="30">
        <v>190.07999999999998</v>
      </c>
      <c r="G14" s="30">
        <v>190.07999999999998</v>
      </c>
      <c r="H14" s="30">
        <v>190.07999999999998</v>
      </c>
      <c r="I14" s="30">
        <f t="shared" si="0"/>
        <v>950.39999999999986</v>
      </c>
    </row>
    <row r="15" spans="1:9" s="57" customFormat="1" ht="19.5" customHeight="1">
      <c r="A15" s="55">
        <v>13</v>
      </c>
      <c r="B15" s="176" t="s">
        <v>15</v>
      </c>
      <c r="C15" s="56" t="s">
        <v>9</v>
      </c>
      <c r="D15" s="30">
        <v>163.19999999999999</v>
      </c>
      <c r="E15" s="30">
        <v>163.19999999999999</v>
      </c>
      <c r="F15" s="30">
        <v>163.19999999999999</v>
      </c>
      <c r="G15" s="30">
        <v>163.19999999999999</v>
      </c>
      <c r="H15" s="30">
        <v>163.19999999999999</v>
      </c>
      <c r="I15" s="30">
        <f t="shared" si="0"/>
        <v>816</v>
      </c>
    </row>
    <row r="16" spans="1:9" s="57" customFormat="1" ht="19.5" customHeight="1">
      <c r="A16" s="55">
        <v>14</v>
      </c>
      <c r="B16" s="176"/>
      <c r="C16" s="56" t="s">
        <v>10</v>
      </c>
      <c r="D16" s="30">
        <v>190.07999999999998</v>
      </c>
      <c r="E16" s="30">
        <v>190.07999999999998</v>
      </c>
      <c r="F16" s="30">
        <v>190.07999999999998</v>
      </c>
      <c r="G16" s="30">
        <v>190.07999999999998</v>
      </c>
      <c r="H16" s="30">
        <v>190.07999999999998</v>
      </c>
      <c r="I16" s="30">
        <f t="shared" si="0"/>
        <v>950.39999999999986</v>
      </c>
    </row>
    <row r="17" spans="1:9" s="57" customFormat="1" ht="19.5" customHeight="1">
      <c r="A17" s="55">
        <v>15</v>
      </c>
      <c r="B17" s="176"/>
      <c r="C17" s="56" t="s">
        <v>11</v>
      </c>
      <c r="D17" s="30">
        <v>240</v>
      </c>
      <c r="E17" s="30">
        <v>240</v>
      </c>
      <c r="F17" s="30">
        <v>240</v>
      </c>
      <c r="G17" s="30">
        <v>240</v>
      </c>
      <c r="H17" s="30">
        <v>240</v>
      </c>
      <c r="I17" s="30">
        <f t="shared" si="0"/>
        <v>1200</v>
      </c>
    </row>
    <row r="18" spans="1:9" s="57" customFormat="1" ht="19.5" customHeight="1">
      <c r="A18" s="55">
        <v>16</v>
      </c>
      <c r="B18" s="176" t="s">
        <v>16</v>
      </c>
      <c r="C18" s="56" t="s">
        <v>9</v>
      </c>
      <c r="D18" s="30">
        <v>220.79999999999998</v>
      </c>
      <c r="E18" s="30">
        <v>220.79999999999998</v>
      </c>
      <c r="F18" s="30">
        <v>220.79999999999998</v>
      </c>
      <c r="G18" s="30">
        <v>220.79999999999998</v>
      </c>
      <c r="H18" s="30">
        <v>220.79999999999998</v>
      </c>
      <c r="I18" s="30">
        <f t="shared" si="0"/>
        <v>1104</v>
      </c>
    </row>
    <row r="19" spans="1:9" s="57" customFormat="1" ht="19.5" customHeight="1">
      <c r="A19" s="55">
        <v>17</v>
      </c>
      <c r="B19" s="176"/>
      <c r="C19" s="56" t="s">
        <v>10</v>
      </c>
      <c r="D19" s="30">
        <v>264</v>
      </c>
      <c r="E19" s="30">
        <v>264</v>
      </c>
      <c r="F19" s="30">
        <v>264</v>
      </c>
      <c r="G19" s="30">
        <v>264</v>
      </c>
      <c r="H19" s="30">
        <v>264</v>
      </c>
      <c r="I19" s="30">
        <f t="shared" si="0"/>
        <v>1320</v>
      </c>
    </row>
    <row r="20" spans="1:9" s="57" customFormat="1" ht="19.5" customHeight="1">
      <c r="A20" s="55">
        <v>18</v>
      </c>
      <c r="B20" s="176"/>
      <c r="C20" s="56" t="s">
        <v>11</v>
      </c>
      <c r="D20" s="30">
        <v>310</v>
      </c>
      <c r="E20" s="30">
        <v>310</v>
      </c>
      <c r="F20" s="30">
        <v>310</v>
      </c>
      <c r="G20" s="30">
        <v>310</v>
      </c>
      <c r="H20" s="30">
        <v>3110</v>
      </c>
      <c r="I20" s="30">
        <f t="shared" si="0"/>
        <v>4350</v>
      </c>
    </row>
    <row r="21" spans="1:9" s="57" customFormat="1" ht="19.5" customHeight="1">
      <c r="A21" s="55">
        <v>19</v>
      </c>
      <c r="B21" s="176" t="s">
        <v>17</v>
      </c>
      <c r="C21" s="56" t="s">
        <v>9</v>
      </c>
      <c r="D21" s="30">
        <v>280.25</v>
      </c>
      <c r="E21" s="30">
        <v>280.25</v>
      </c>
      <c r="F21" s="30">
        <v>280.25</v>
      </c>
      <c r="G21" s="30">
        <v>280.25</v>
      </c>
      <c r="H21" s="30">
        <v>280.25</v>
      </c>
      <c r="I21" s="30">
        <f t="shared" si="0"/>
        <v>1401.25</v>
      </c>
    </row>
    <row r="22" spans="1:9" s="57" customFormat="1" ht="19.5" customHeight="1">
      <c r="A22" s="55">
        <v>20</v>
      </c>
      <c r="B22" s="176"/>
      <c r="C22" s="56" t="s">
        <v>10</v>
      </c>
      <c r="D22" s="30">
        <v>313.5</v>
      </c>
      <c r="E22" s="30">
        <v>313.5</v>
      </c>
      <c r="F22" s="30">
        <v>313.5</v>
      </c>
      <c r="G22" s="30">
        <v>313.5</v>
      </c>
      <c r="H22" s="30">
        <v>313.5</v>
      </c>
      <c r="I22" s="30">
        <f t="shared" si="0"/>
        <v>1567.5</v>
      </c>
    </row>
    <row r="23" spans="1:9" s="57" customFormat="1" ht="19.5" customHeight="1">
      <c r="A23" s="55">
        <v>21</v>
      </c>
      <c r="B23" s="176" t="s">
        <v>18</v>
      </c>
      <c r="C23" s="56" t="s">
        <v>9</v>
      </c>
      <c r="D23" s="30">
        <v>384.75</v>
      </c>
      <c r="E23" s="30">
        <v>384.75</v>
      </c>
      <c r="F23" s="30">
        <v>384.75</v>
      </c>
      <c r="G23" s="30">
        <v>384.75</v>
      </c>
      <c r="H23" s="30">
        <v>384.75</v>
      </c>
      <c r="I23" s="30">
        <f t="shared" si="0"/>
        <v>1923.75</v>
      </c>
    </row>
    <row r="24" spans="1:9" s="57" customFormat="1" ht="19.5" customHeight="1">
      <c r="A24" s="55">
        <v>22</v>
      </c>
      <c r="B24" s="176"/>
      <c r="C24" s="56" t="s">
        <v>10</v>
      </c>
      <c r="D24" s="30">
        <v>498.75</v>
      </c>
      <c r="E24" s="30">
        <v>498.75</v>
      </c>
      <c r="F24" s="30">
        <v>498.75</v>
      </c>
      <c r="G24" s="30">
        <v>498.75</v>
      </c>
      <c r="H24" s="30">
        <v>498.75</v>
      </c>
      <c r="I24" s="30">
        <f t="shared" si="0"/>
        <v>2493.75</v>
      </c>
    </row>
    <row r="25" spans="1:9" s="57" customFormat="1" ht="19.5" customHeight="1">
      <c r="A25" s="55">
        <v>23</v>
      </c>
      <c r="B25" s="176" t="s">
        <v>19</v>
      </c>
      <c r="C25" s="56" t="s">
        <v>9</v>
      </c>
      <c r="D25" s="30">
        <v>541.5</v>
      </c>
      <c r="E25" s="30">
        <v>541.5</v>
      </c>
      <c r="F25" s="30">
        <v>541.5</v>
      </c>
      <c r="G25" s="30">
        <v>541.5</v>
      </c>
      <c r="H25" s="30">
        <v>541.5</v>
      </c>
      <c r="I25" s="30">
        <f t="shared" si="0"/>
        <v>2707.5</v>
      </c>
    </row>
    <row r="26" spans="1:9" s="57" customFormat="1" ht="19.5" customHeight="1">
      <c r="A26" s="55">
        <v>24</v>
      </c>
      <c r="B26" s="176"/>
      <c r="C26" s="56" t="s">
        <v>10</v>
      </c>
      <c r="D26" s="30">
        <v>627</v>
      </c>
      <c r="E26" s="30">
        <v>627</v>
      </c>
      <c r="F26" s="30">
        <v>627</v>
      </c>
      <c r="G26" s="30">
        <v>627</v>
      </c>
      <c r="H26" s="30">
        <v>627</v>
      </c>
      <c r="I26" s="30">
        <f t="shared" si="0"/>
        <v>3135</v>
      </c>
    </row>
    <row r="27" spans="1:9" s="57" customFormat="1" ht="19.5" customHeight="1">
      <c r="A27" s="55">
        <v>25</v>
      </c>
      <c r="B27" s="176" t="s">
        <v>20</v>
      </c>
      <c r="C27" s="56" t="s">
        <v>9</v>
      </c>
      <c r="D27" s="30">
        <v>655.5</v>
      </c>
      <c r="E27" s="30">
        <v>655.5</v>
      </c>
      <c r="F27" s="30">
        <v>655.5</v>
      </c>
      <c r="G27" s="30">
        <v>655.5</v>
      </c>
      <c r="H27" s="30">
        <v>655.5</v>
      </c>
      <c r="I27" s="30">
        <f t="shared" si="0"/>
        <v>3277.5</v>
      </c>
    </row>
    <row r="28" spans="1:9" s="57" customFormat="1" ht="19.5" customHeight="1">
      <c r="A28" s="55">
        <v>26</v>
      </c>
      <c r="B28" s="176"/>
      <c r="C28" s="56" t="s">
        <v>10</v>
      </c>
      <c r="D28" s="30">
        <v>836</v>
      </c>
      <c r="E28" s="30">
        <v>836</v>
      </c>
      <c r="F28" s="30">
        <v>836</v>
      </c>
      <c r="G28" s="30">
        <v>836</v>
      </c>
      <c r="H28" s="30">
        <v>836</v>
      </c>
      <c r="I28" s="30">
        <f t="shared" si="0"/>
        <v>4180</v>
      </c>
    </row>
    <row r="29" spans="1:9" s="57" customFormat="1" ht="19.5" customHeight="1">
      <c r="A29" s="55">
        <v>27</v>
      </c>
      <c r="B29" s="176" t="s">
        <v>21</v>
      </c>
      <c r="C29" s="56" t="s">
        <v>9</v>
      </c>
      <c r="D29" s="30">
        <v>779</v>
      </c>
      <c r="E29" s="30">
        <v>779</v>
      </c>
      <c r="F29" s="30">
        <v>779</v>
      </c>
      <c r="G29" s="30">
        <v>779</v>
      </c>
      <c r="H29" s="30">
        <v>779</v>
      </c>
      <c r="I29" s="30">
        <f t="shared" si="0"/>
        <v>3895</v>
      </c>
    </row>
    <row r="30" spans="1:9" s="57" customFormat="1" ht="19.5" customHeight="1">
      <c r="A30" s="55">
        <v>28</v>
      </c>
      <c r="B30" s="176"/>
      <c r="C30" s="56" t="s">
        <v>10</v>
      </c>
      <c r="D30" s="30">
        <v>940.5</v>
      </c>
      <c r="E30" s="30">
        <v>940.5</v>
      </c>
      <c r="F30" s="30">
        <v>940.5</v>
      </c>
      <c r="G30" s="30">
        <v>940.5</v>
      </c>
      <c r="H30" s="30">
        <v>940.5</v>
      </c>
      <c r="I30" s="30">
        <f t="shared" si="0"/>
        <v>4702.5</v>
      </c>
    </row>
    <row r="31" spans="1:9" s="57" customFormat="1" ht="19.5" customHeight="1">
      <c r="A31" s="55">
        <v>29</v>
      </c>
      <c r="B31" s="176" t="s">
        <v>22</v>
      </c>
      <c r="C31" s="56" t="s">
        <v>9</v>
      </c>
      <c r="D31" s="30">
        <v>940.5</v>
      </c>
      <c r="E31" s="30">
        <v>940.5</v>
      </c>
      <c r="F31" s="30">
        <v>940.5</v>
      </c>
      <c r="G31" s="30">
        <v>940.5</v>
      </c>
      <c r="H31" s="30">
        <v>940.5</v>
      </c>
      <c r="I31" s="30">
        <f t="shared" si="0"/>
        <v>4702.5</v>
      </c>
    </row>
    <row r="32" spans="1:9" s="57" customFormat="1" ht="19.5" customHeight="1">
      <c r="A32" s="55">
        <v>30</v>
      </c>
      <c r="B32" s="176"/>
      <c r="C32" s="56" t="s">
        <v>10</v>
      </c>
      <c r="D32" s="30">
        <v>1140</v>
      </c>
      <c r="E32" s="30">
        <v>1140</v>
      </c>
      <c r="F32" s="30">
        <v>1140</v>
      </c>
      <c r="G32" s="30">
        <v>1140</v>
      </c>
      <c r="H32" s="30">
        <v>1140</v>
      </c>
      <c r="I32" s="30">
        <f t="shared" si="0"/>
        <v>5700</v>
      </c>
    </row>
    <row r="33" spans="1:9" s="57" customFormat="1" ht="19.5" customHeight="1">
      <c r="A33" s="55">
        <v>31</v>
      </c>
      <c r="B33" s="176" t="s">
        <v>92</v>
      </c>
      <c r="C33" s="56" t="s">
        <v>9</v>
      </c>
      <c r="D33" s="30">
        <v>959.31000000000006</v>
      </c>
      <c r="E33" s="30">
        <v>959.31000000000006</v>
      </c>
      <c r="F33" s="30">
        <v>959.31000000000006</v>
      </c>
      <c r="G33" s="30">
        <v>959.31000000000006</v>
      </c>
      <c r="H33" s="30">
        <v>959.31000000000006</v>
      </c>
      <c r="I33" s="30">
        <f t="shared" si="0"/>
        <v>4796.55</v>
      </c>
    </row>
    <row r="34" spans="1:9" s="57" customFormat="1" ht="19.5" customHeight="1">
      <c r="A34" s="55">
        <v>32</v>
      </c>
      <c r="B34" s="176"/>
      <c r="C34" s="56" t="s">
        <v>10</v>
      </c>
      <c r="D34" s="30">
        <v>1162.8</v>
      </c>
      <c r="E34" s="30">
        <v>1162.8</v>
      </c>
      <c r="F34" s="30">
        <v>1162.8</v>
      </c>
      <c r="G34" s="30">
        <v>1162.8</v>
      </c>
      <c r="H34" s="30">
        <v>1162.8</v>
      </c>
      <c r="I34" s="30">
        <f t="shared" si="0"/>
        <v>5814</v>
      </c>
    </row>
    <row r="35" spans="1:9" s="57" customFormat="1" ht="19.5" customHeight="1">
      <c r="A35" s="55">
        <v>33</v>
      </c>
      <c r="B35" s="176" t="s">
        <v>23</v>
      </c>
      <c r="C35" s="56" t="s">
        <v>9</v>
      </c>
      <c r="D35" s="30">
        <v>1254</v>
      </c>
      <c r="E35" s="30">
        <v>1254</v>
      </c>
      <c r="F35" s="30">
        <v>1254</v>
      </c>
      <c r="G35" s="30">
        <v>1254</v>
      </c>
      <c r="H35" s="30">
        <v>1254</v>
      </c>
      <c r="I35" s="30">
        <f t="shared" si="0"/>
        <v>6270</v>
      </c>
    </row>
    <row r="36" spans="1:9" s="57" customFormat="1" ht="19.5" customHeight="1">
      <c r="A36" s="55">
        <v>34</v>
      </c>
      <c r="B36" s="176"/>
      <c r="C36" s="56" t="s">
        <v>10</v>
      </c>
      <c r="D36" s="30">
        <v>1567.5</v>
      </c>
      <c r="E36" s="30">
        <v>1567.5</v>
      </c>
      <c r="F36" s="30">
        <v>1567.5</v>
      </c>
      <c r="G36" s="30">
        <v>1567.5</v>
      </c>
      <c r="H36" s="30">
        <v>1567.5</v>
      </c>
      <c r="I36" s="30">
        <f t="shared" si="0"/>
        <v>7837.5</v>
      </c>
    </row>
    <row r="37" spans="1:9" s="57" customFormat="1" ht="19.5" customHeight="1">
      <c r="A37" s="55">
        <v>35</v>
      </c>
      <c r="B37" s="176" t="s">
        <v>24</v>
      </c>
      <c r="C37" s="56" t="s">
        <v>9</v>
      </c>
      <c r="D37" s="30">
        <v>1615</v>
      </c>
      <c r="E37" s="30">
        <v>1615</v>
      </c>
      <c r="F37" s="30">
        <v>1615</v>
      </c>
      <c r="G37" s="30">
        <v>1615</v>
      </c>
      <c r="H37" s="30">
        <v>1615</v>
      </c>
      <c r="I37" s="30">
        <f t="shared" si="0"/>
        <v>8075</v>
      </c>
    </row>
    <row r="38" spans="1:9" s="57" customFormat="1" ht="19.5" customHeight="1">
      <c r="A38" s="55">
        <v>36</v>
      </c>
      <c r="B38" s="176"/>
      <c r="C38" s="56" t="s">
        <v>10</v>
      </c>
      <c r="D38" s="30">
        <v>2090</v>
      </c>
      <c r="E38" s="30">
        <v>2090</v>
      </c>
      <c r="F38" s="30">
        <v>2090</v>
      </c>
      <c r="G38" s="30">
        <v>1615</v>
      </c>
      <c r="H38" s="30">
        <v>1615</v>
      </c>
      <c r="I38" s="30">
        <f t="shared" si="0"/>
        <v>9500</v>
      </c>
    </row>
    <row r="39" spans="1:9" s="57" customFormat="1" ht="19.5" customHeight="1">
      <c r="A39" s="55">
        <v>37</v>
      </c>
      <c r="B39" s="176" t="s">
        <v>25</v>
      </c>
      <c r="C39" s="56" t="s">
        <v>9</v>
      </c>
      <c r="D39" s="30">
        <v>1900</v>
      </c>
      <c r="E39" s="30">
        <v>1900</v>
      </c>
      <c r="F39" s="30">
        <v>1900</v>
      </c>
      <c r="G39" s="30">
        <v>1615</v>
      </c>
      <c r="H39" s="30">
        <v>1615</v>
      </c>
      <c r="I39" s="30">
        <f t="shared" si="0"/>
        <v>8930</v>
      </c>
    </row>
    <row r="40" spans="1:9" s="57" customFormat="1" ht="19.5" customHeight="1">
      <c r="A40" s="55">
        <v>38</v>
      </c>
      <c r="B40" s="176"/>
      <c r="C40" s="56" t="s">
        <v>10</v>
      </c>
      <c r="D40" s="30">
        <v>2280</v>
      </c>
      <c r="E40" s="30">
        <v>2280</v>
      </c>
      <c r="F40" s="30">
        <v>2280</v>
      </c>
      <c r="G40" s="30">
        <v>1615</v>
      </c>
      <c r="H40" s="30">
        <v>1615</v>
      </c>
      <c r="I40" s="30">
        <f t="shared" si="0"/>
        <v>10070</v>
      </c>
    </row>
    <row r="41" spans="1:9" s="57" customFormat="1" ht="19.5" customHeight="1">
      <c r="A41" s="55">
        <v>39</v>
      </c>
      <c r="B41" s="56" t="s">
        <v>26</v>
      </c>
      <c r="C41" s="56" t="s">
        <v>9</v>
      </c>
      <c r="D41" s="30">
        <v>2185</v>
      </c>
      <c r="E41" s="30">
        <v>1900</v>
      </c>
      <c r="F41" s="30">
        <v>2185</v>
      </c>
      <c r="G41" s="30">
        <v>1615</v>
      </c>
      <c r="H41" s="30">
        <v>1615</v>
      </c>
      <c r="I41" s="30">
        <f t="shared" si="0"/>
        <v>9500</v>
      </c>
    </row>
    <row r="42" spans="1:9" s="57" customFormat="1" ht="19.5" customHeight="1">
      <c r="A42" s="55">
        <v>40</v>
      </c>
      <c r="B42" s="56" t="s">
        <v>27</v>
      </c>
      <c r="C42" s="56" t="s">
        <v>9</v>
      </c>
      <c r="D42" s="30">
        <v>2517.5</v>
      </c>
      <c r="E42" s="30">
        <v>1900</v>
      </c>
      <c r="F42" s="30">
        <v>2517.5</v>
      </c>
      <c r="G42" s="30">
        <v>1615</v>
      </c>
      <c r="H42" s="30">
        <v>1615</v>
      </c>
      <c r="I42" s="30">
        <f t="shared" si="0"/>
        <v>10165</v>
      </c>
    </row>
    <row r="43" spans="1:9" s="57" customFormat="1" ht="19.5" customHeight="1">
      <c r="A43" s="55">
        <v>41</v>
      </c>
      <c r="B43" s="56" t="s">
        <v>28</v>
      </c>
      <c r="C43" s="56" t="s">
        <v>9</v>
      </c>
      <c r="D43" s="30">
        <v>2831</v>
      </c>
      <c r="E43" s="30">
        <v>1900</v>
      </c>
      <c r="F43" s="30">
        <v>2831</v>
      </c>
      <c r="G43" s="30">
        <v>1615</v>
      </c>
      <c r="H43" s="30">
        <v>1615</v>
      </c>
      <c r="I43" s="30">
        <f t="shared" si="0"/>
        <v>10792</v>
      </c>
    </row>
    <row r="44" spans="1:9" s="57" customFormat="1" ht="19.5" customHeight="1">
      <c r="A44" s="55">
        <v>42</v>
      </c>
      <c r="B44" s="56" t="s">
        <v>93</v>
      </c>
      <c r="C44" s="56" t="s">
        <v>9</v>
      </c>
      <c r="D44" s="30">
        <v>2887.62</v>
      </c>
      <c r="E44" s="30">
        <v>1938</v>
      </c>
      <c r="F44" s="30">
        <v>2887.62</v>
      </c>
      <c r="G44" s="30">
        <v>1647.3</v>
      </c>
      <c r="H44" s="30">
        <v>1647.3</v>
      </c>
      <c r="I44" s="30">
        <f t="shared" si="0"/>
        <v>11007.839999999998</v>
      </c>
    </row>
    <row r="45" spans="1:9" s="57" customFormat="1" ht="19.5" customHeight="1">
      <c r="A45" s="55">
        <v>43</v>
      </c>
      <c r="B45" s="56" t="s">
        <v>29</v>
      </c>
      <c r="C45" s="56" t="s">
        <v>9</v>
      </c>
      <c r="D45" s="30">
        <v>3325</v>
      </c>
      <c r="E45" s="30">
        <v>1900</v>
      </c>
      <c r="F45" s="30">
        <v>3325</v>
      </c>
      <c r="G45" s="30">
        <v>1615</v>
      </c>
      <c r="H45" s="30">
        <v>1615</v>
      </c>
      <c r="I45" s="30">
        <f t="shared" si="0"/>
        <v>11780</v>
      </c>
    </row>
    <row r="46" spans="1:9" s="57" customFormat="1" ht="19.5" customHeight="1">
      <c r="A46" s="55">
        <v>44</v>
      </c>
      <c r="B46" s="56" t="s">
        <v>30</v>
      </c>
      <c r="C46" s="56" t="s">
        <v>9</v>
      </c>
      <c r="D46" s="30">
        <v>3610</v>
      </c>
      <c r="E46" s="30">
        <v>1900</v>
      </c>
      <c r="F46" s="30">
        <v>3610</v>
      </c>
      <c r="G46" s="30">
        <v>1615</v>
      </c>
      <c r="H46" s="30">
        <v>1615</v>
      </c>
      <c r="I46" s="30">
        <f t="shared" si="0"/>
        <v>12350</v>
      </c>
    </row>
    <row r="47" spans="1:9" s="57" customFormat="1" ht="19.5" customHeight="1">
      <c r="A47" s="55">
        <v>45</v>
      </c>
      <c r="B47" s="56" t="s">
        <v>31</v>
      </c>
      <c r="C47" s="56" t="s">
        <v>9</v>
      </c>
      <c r="D47" s="30">
        <v>3610</v>
      </c>
      <c r="E47" s="30">
        <v>1900</v>
      </c>
      <c r="F47" s="30">
        <v>3800</v>
      </c>
      <c r="G47" s="30">
        <v>1615</v>
      </c>
      <c r="H47" s="30">
        <v>1615</v>
      </c>
      <c r="I47" s="30">
        <f t="shared" si="0"/>
        <v>12540</v>
      </c>
    </row>
    <row r="48" spans="1:9" s="57" customFormat="1" ht="19.5" customHeight="1">
      <c r="A48" s="55">
        <v>46</v>
      </c>
      <c r="B48" s="56" t="s">
        <v>32</v>
      </c>
      <c r="C48" s="56" t="s">
        <v>9</v>
      </c>
      <c r="D48" s="30">
        <v>3610</v>
      </c>
      <c r="E48" s="30">
        <v>1900</v>
      </c>
      <c r="F48" s="30">
        <v>4085</v>
      </c>
      <c r="G48" s="30">
        <v>1615</v>
      </c>
      <c r="H48" s="30">
        <v>1615</v>
      </c>
      <c r="I48" s="30">
        <f t="shared" si="0"/>
        <v>12825</v>
      </c>
    </row>
    <row r="49" spans="1:9" s="57" customFormat="1" ht="19.5" customHeight="1">
      <c r="A49" s="55">
        <v>47</v>
      </c>
      <c r="B49" s="56" t="s">
        <v>91</v>
      </c>
      <c r="C49" s="56" t="s">
        <v>9</v>
      </c>
      <c r="D49" s="30">
        <v>3610</v>
      </c>
      <c r="E49" s="30">
        <v>1900</v>
      </c>
      <c r="F49" s="30">
        <v>4085</v>
      </c>
      <c r="G49" s="30">
        <v>1615</v>
      </c>
      <c r="H49" s="30">
        <v>1615</v>
      </c>
      <c r="I49" s="30">
        <f t="shared" si="0"/>
        <v>12825</v>
      </c>
    </row>
    <row r="50" spans="1:9" s="57" customFormat="1" ht="19.5" customHeight="1">
      <c r="A50" s="55">
        <v>48</v>
      </c>
      <c r="B50" s="56" t="s">
        <v>33</v>
      </c>
      <c r="C50" s="56" t="s">
        <v>9</v>
      </c>
      <c r="D50" s="30">
        <v>3610</v>
      </c>
      <c r="E50" s="30">
        <v>1900</v>
      </c>
      <c r="F50" s="30">
        <v>4560</v>
      </c>
      <c r="G50" s="30">
        <v>1615</v>
      </c>
      <c r="H50" s="30">
        <v>1615</v>
      </c>
      <c r="I50" s="30">
        <f t="shared" si="0"/>
        <v>13300</v>
      </c>
    </row>
    <row r="51" spans="1:9" s="54" customFormat="1" ht="25.5" customHeight="1">
      <c r="A51" s="177" t="s">
        <v>34</v>
      </c>
      <c r="B51" s="177"/>
      <c r="C51" s="177"/>
      <c r="D51" s="177"/>
      <c r="E51" s="177"/>
      <c r="F51" s="177"/>
      <c r="G51" s="177"/>
      <c r="H51" s="177"/>
      <c r="I51" s="80">
        <f>SUM(I3:I50)</f>
        <v>234529.34</v>
      </c>
    </row>
    <row r="52" spans="1:9" s="57" customFormat="1" ht="12">
      <c r="C52" s="58"/>
      <c r="D52" s="59"/>
      <c r="E52" s="59"/>
      <c r="F52" s="59"/>
      <c r="G52" s="59"/>
      <c r="H52" s="59"/>
      <c r="I52" s="59"/>
    </row>
    <row r="53" spans="1:9" s="57" customFormat="1" ht="12">
      <c r="C53" s="58"/>
      <c r="D53" s="59"/>
      <c r="E53" s="59"/>
      <c r="F53" s="59"/>
      <c r="G53" s="59"/>
      <c r="H53" s="59"/>
      <c r="I53" s="59"/>
    </row>
    <row r="54" spans="1:9" s="57" customFormat="1" ht="12">
      <c r="C54" s="58"/>
      <c r="D54" s="59"/>
      <c r="E54" s="59"/>
      <c r="F54" s="59"/>
      <c r="G54" s="59"/>
      <c r="H54" s="59"/>
      <c r="I54" s="59"/>
    </row>
    <row r="55" spans="1:9" s="57" customFormat="1" ht="12">
      <c r="C55" s="58"/>
      <c r="D55" s="59"/>
      <c r="E55" s="59"/>
      <c r="F55" s="59"/>
      <c r="G55" s="59"/>
      <c r="H55" s="59"/>
      <c r="I55" s="59"/>
    </row>
    <row r="56" spans="1:9" s="57" customFormat="1" ht="12">
      <c r="C56" s="58"/>
      <c r="D56" s="59"/>
      <c r="E56" s="59"/>
      <c r="F56" s="59"/>
      <c r="G56" s="59"/>
      <c r="H56" s="59"/>
      <c r="I56" s="59"/>
    </row>
    <row r="57" spans="1:9" s="57" customFormat="1" ht="12">
      <c r="C57" s="58"/>
      <c r="D57" s="59"/>
      <c r="E57" s="59"/>
      <c r="F57" s="59"/>
      <c r="G57" s="59"/>
      <c r="H57" s="59"/>
      <c r="I57" s="59"/>
    </row>
    <row r="58" spans="1:9" s="57" customFormat="1" ht="12">
      <c r="C58" s="58"/>
      <c r="D58" s="59"/>
      <c r="E58" s="59"/>
      <c r="F58" s="59"/>
      <c r="G58" s="59"/>
      <c r="H58" s="59"/>
      <c r="I58" s="59"/>
    </row>
    <row r="59" spans="1:9" s="57" customFormat="1" ht="12">
      <c r="C59" s="58"/>
      <c r="D59" s="59"/>
      <c r="E59" s="59"/>
      <c r="F59" s="59"/>
      <c r="G59" s="59"/>
      <c r="H59" s="59"/>
      <c r="I59" s="59"/>
    </row>
    <row r="60" spans="1:9" s="57" customFormat="1" ht="12">
      <c r="C60" s="58"/>
      <c r="D60" s="59"/>
      <c r="E60" s="59"/>
      <c r="F60" s="59"/>
      <c r="G60" s="59"/>
      <c r="H60" s="59"/>
      <c r="I60" s="59"/>
    </row>
    <row r="61" spans="1:9" s="57" customFormat="1" ht="12">
      <c r="C61" s="58"/>
      <c r="D61" s="59"/>
      <c r="E61" s="59"/>
      <c r="F61" s="59"/>
      <c r="G61" s="59"/>
      <c r="H61" s="59"/>
      <c r="I61" s="59"/>
    </row>
    <row r="62" spans="1:9" s="57" customFormat="1" ht="12">
      <c r="C62" s="58"/>
      <c r="D62" s="59"/>
      <c r="E62" s="59"/>
      <c r="F62" s="59"/>
      <c r="G62" s="59"/>
      <c r="H62" s="59"/>
      <c r="I62" s="59"/>
    </row>
    <row r="63" spans="1:9" s="57" customFormat="1" ht="12">
      <c r="C63" s="58"/>
      <c r="D63" s="59"/>
      <c r="E63" s="59"/>
      <c r="F63" s="59"/>
      <c r="G63" s="59"/>
      <c r="H63" s="59"/>
      <c r="I63" s="59"/>
    </row>
    <row r="64" spans="1:9" s="57" customFormat="1" ht="12">
      <c r="C64" s="58"/>
      <c r="D64" s="59"/>
      <c r="E64" s="59"/>
      <c r="F64" s="59"/>
      <c r="G64" s="59"/>
      <c r="H64" s="59"/>
      <c r="I64" s="59"/>
    </row>
    <row r="65" spans="3:9" s="57" customFormat="1" ht="12">
      <c r="C65" s="58"/>
      <c r="D65" s="59"/>
      <c r="E65" s="59"/>
      <c r="F65" s="59"/>
      <c r="G65" s="59"/>
      <c r="H65" s="59"/>
      <c r="I65" s="59"/>
    </row>
    <row r="66" spans="3:9" s="57" customFormat="1" ht="12">
      <c r="C66" s="58"/>
      <c r="D66" s="59"/>
      <c r="E66" s="59"/>
      <c r="F66" s="59"/>
      <c r="G66" s="59"/>
      <c r="H66" s="59"/>
      <c r="I66" s="59"/>
    </row>
    <row r="67" spans="3:9" s="57" customFormat="1" ht="12">
      <c r="C67" s="58"/>
      <c r="D67" s="59"/>
      <c r="E67" s="59"/>
      <c r="F67" s="59"/>
      <c r="G67" s="59"/>
      <c r="H67" s="59"/>
      <c r="I67" s="59"/>
    </row>
    <row r="68" spans="3:9" s="57" customFormat="1" ht="12">
      <c r="C68" s="58"/>
      <c r="D68" s="59"/>
      <c r="E68" s="59"/>
      <c r="F68" s="59"/>
      <c r="G68" s="59"/>
      <c r="H68" s="59"/>
      <c r="I68" s="59"/>
    </row>
    <row r="69" spans="3:9" s="57" customFormat="1" ht="12">
      <c r="C69" s="58"/>
      <c r="D69" s="59"/>
      <c r="E69" s="59"/>
      <c r="F69" s="59"/>
      <c r="G69" s="59"/>
      <c r="H69" s="59"/>
      <c r="I69" s="59"/>
    </row>
    <row r="70" spans="3:9" s="57" customFormat="1" ht="12">
      <c r="C70" s="58"/>
      <c r="D70" s="59"/>
      <c r="E70" s="59"/>
      <c r="F70" s="59"/>
      <c r="G70" s="59"/>
      <c r="H70" s="59"/>
      <c r="I70" s="59"/>
    </row>
    <row r="71" spans="3:9" s="57" customFormat="1" ht="12">
      <c r="C71" s="58"/>
      <c r="D71" s="59"/>
      <c r="E71" s="59"/>
      <c r="F71" s="59"/>
      <c r="G71" s="59"/>
      <c r="H71" s="59"/>
      <c r="I71" s="59"/>
    </row>
    <row r="72" spans="3:9" s="57" customFormat="1" ht="12">
      <c r="C72" s="58"/>
      <c r="D72" s="59"/>
      <c r="E72" s="59"/>
      <c r="F72" s="59"/>
      <c r="G72" s="59"/>
      <c r="H72" s="59"/>
      <c r="I72" s="59"/>
    </row>
    <row r="73" spans="3:9" s="57" customFormat="1" ht="12">
      <c r="C73" s="58"/>
      <c r="D73" s="59"/>
      <c r="E73" s="59"/>
      <c r="F73" s="59"/>
      <c r="G73" s="59"/>
      <c r="H73" s="59"/>
      <c r="I73" s="59"/>
    </row>
    <row r="74" spans="3:9" s="57" customFormat="1" ht="12">
      <c r="C74" s="58"/>
      <c r="D74" s="59"/>
      <c r="E74" s="59"/>
      <c r="F74" s="59"/>
      <c r="G74" s="59"/>
      <c r="H74" s="59"/>
      <c r="I74" s="59"/>
    </row>
    <row r="75" spans="3:9" s="57" customFormat="1" ht="12">
      <c r="C75" s="58"/>
      <c r="D75" s="59"/>
      <c r="E75" s="59"/>
      <c r="F75" s="59"/>
      <c r="G75" s="59"/>
      <c r="H75" s="59"/>
      <c r="I75" s="59"/>
    </row>
    <row r="76" spans="3:9" s="57" customFormat="1" ht="12">
      <c r="C76" s="58"/>
      <c r="D76" s="59"/>
      <c r="E76" s="59"/>
      <c r="F76" s="59"/>
      <c r="G76" s="59"/>
      <c r="H76" s="59"/>
      <c r="I76" s="59"/>
    </row>
    <row r="77" spans="3:9" s="57" customFormat="1" ht="12">
      <c r="C77" s="58"/>
      <c r="D77" s="59"/>
      <c r="E77" s="59"/>
      <c r="F77" s="59"/>
      <c r="G77" s="59"/>
      <c r="H77" s="59"/>
      <c r="I77" s="59"/>
    </row>
    <row r="78" spans="3:9" s="57" customFormat="1" ht="12">
      <c r="C78" s="58"/>
      <c r="D78" s="59"/>
      <c r="E78" s="59"/>
      <c r="F78" s="59"/>
      <c r="G78" s="59"/>
      <c r="H78" s="59"/>
      <c r="I78" s="59"/>
    </row>
    <row r="79" spans="3:9" s="57" customFormat="1" ht="12">
      <c r="C79" s="58"/>
      <c r="D79" s="59"/>
      <c r="E79" s="59"/>
      <c r="F79" s="59"/>
      <c r="G79" s="59"/>
      <c r="H79" s="59"/>
      <c r="I79" s="59"/>
    </row>
    <row r="80" spans="3:9" s="57" customFormat="1" ht="12">
      <c r="C80" s="58"/>
      <c r="D80" s="59"/>
      <c r="E80" s="59"/>
      <c r="F80" s="59"/>
      <c r="G80" s="59"/>
      <c r="H80" s="59"/>
      <c r="I80" s="59"/>
    </row>
    <row r="81" spans="3:9" s="57" customFormat="1" ht="12">
      <c r="C81" s="58"/>
      <c r="D81" s="59"/>
      <c r="E81" s="59"/>
      <c r="F81" s="59"/>
      <c r="G81" s="59"/>
      <c r="H81" s="59"/>
      <c r="I81" s="59"/>
    </row>
    <row r="82" spans="3:9" s="57" customFormat="1" ht="12">
      <c r="C82" s="58"/>
      <c r="D82" s="59"/>
      <c r="E82" s="59"/>
      <c r="F82" s="59"/>
      <c r="G82" s="59"/>
      <c r="H82" s="59"/>
      <c r="I82" s="59"/>
    </row>
    <row r="83" spans="3:9" s="57" customFormat="1" ht="12">
      <c r="C83" s="58"/>
      <c r="D83" s="59"/>
      <c r="E83" s="59"/>
      <c r="F83" s="59"/>
      <c r="G83" s="59"/>
      <c r="H83" s="59"/>
      <c r="I83" s="59"/>
    </row>
    <row r="84" spans="3:9" s="57" customFormat="1" ht="12">
      <c r="C84" s="58"/>
      <c r="D84" s="59"/>
      <c r="E84" s="59"/>
      <c r="F84" s="59"/>
      <c r="G84" s="59"/>
      <c r="H84" s="59"/>
      <c r="I84" s="59"/>
    </row>
    <row r="85" spans="3:9" s="57" customFormat="1" ht="12">
      <c r="C85" s="58"/>
      <c r="D85" s="59"/>
      <c r="E85" s="59"/>
      <c r="F85" s="59"/>
      <c r="G85" s="59"/>
      <c r="H85" s="59"/>
      <c r="I85" s="59"/>
    </row>
    <row r="86" spans="3:9" s="57" customFormat="1" ht="12">
      <c r="C86" s="58"/>
      <c r="D86" s="59"/>
      <c r="E86" s="59"/>
      <c r="F86" s="59"/>
      <c r="G86" s="59"/>
      <c r="H86" s="59"/>
      <c r="I86" s="59"/>
    </row>
    <row r="87" spans="3:9" s="57" customFormat="1" ht="12">
      <c r="C87" s="58"/>
      <c r="D87" s="59"/>
      <c r="E87" s="59"/>
      <c r="F87" s="59"/>
      <c r="G87" s="59"/>
      <c r="H87" s="59"/>
      <c r="I87" s="59"/>
    </row>
    <row r="88" spans="3:9" s="57" customFormat="1" ht="12">
      <c r="C88" s="58"/>
      <c r="D88" s="59"/>
      <c r="E88" s="59"/>
      <c r="F88" s="59"/>
      <c r="G88" s="59"/>
      <c r="H88" s="59"/>
      <c r="I88" s="59"/>
    </row>
    <row r="89" spans="3:9" s="57" customFormat="1" ht="12">
      <c r="C89" s="58"/>
      <c r="D89" s="59"/>
      <c r="E89" s="59"/>
      <c r="F89" s="59"/>
      <c r="G89" s="59"/>
      <c r="H89" s="59"/>
      <c r="I89" s="59"/>
    </row>
    <row r="90" spans="3:9" s="57" customFormat="1" ht="12">
      <c r="C90" s="58"/>
      <c r="D90" s="59"/>
      <c r="E90" s="59"/>
      <c r="F90" s="59"/>
      <c r="G90" s="59"/>
      <c r="H90" s="59"/>
      <c r="I90" s="59"/>
    </row>
    <row r="91" spans="3:9" s="57" customFormat="1" ht="12">
      <c r="C91" s="58"/>
      <c r="D91" s="59"/>
      <c r="E91" s="59"/>
      <c r="F91" s="59"/>
      <c r="G91" s="59"/>
      <c r="H91" s="59"/>
      <c r="I91" s="59"/>
    </row>
    <row r="92" spans="3:9" s="57" customFormat="1" ht="12">
      <c r="C92" s="58"/>
      <c r="D92" s="59"/>
      <c r="E92" s="59"/>
      <c r="F92" s="59"/>
      <c r="G92" s="59"/>
      <c r="H92" s="59"/>
      <c r="I92" s="59"/>
    </row>
    <row r="93" spans="3:9" s="57" customFormat="1" ht="12">
      <c r="C93" s="58"/>
      <c r="D93" s="59"/>
      <c r="E93" s="59"/>
      <c r="F93" s="59"/>
      <c r="G93" s="59"/>
      <c r="H93" s="59"/>
      <c r="I93" s="59"/>
    </row>
    <row r="94" spans="3:9" s="57" customFormat="1" ht="12">
      <c r="C94" s="58"/>
      <c r="D94" s="59"/>
      <c r="E94" s="59"/>
      <c r="F94" s="59"/>
      <c r="G94" s="59"/>
      <c r="H94" s="59"/>
      <c r="I94" s="59"/>
    </row>
  </sheetData>
  <mergeCells count="18">
    <mergeCell ref="B31:B32"/>
    <mergeCell ref="B35:B36"/>
    <mergeCell ref="B37:B38"/>
    <mergeCell ref="B39:B40"/>
    <mergeCell ref="A51:H51"/>
    <mergeCell ref="B33:B34"/>
    <mergeCell ref="A1:I1"/>
    <mergeCell ref="B29:B30"/>
    <mergeCell ref="B3:B5"/>
    <mergeCell ref="B6:B8"/>
    <mergeCell ref="B9:B11"/>
    <mergeCell ref="B12:B14"/>
    <mergeCell ref="B15:B17"/>
    <mergeCell ref="B18:B20"/>
    <mergeCell ref="B21:B22"/>
    <mergeCell ref="B23:B24"/>
    <mergeCell ref="B25:B26"/>
    <mergeCell ref="B27:B28"/>
  </mergeCells>
  <phoneticPr fontId="1" type="noConversion"/>
  <pageMargins left="0.59055118110236227" right="0.62992125984251968" top="0.74803149606299213" bottom="0.42" header="0.31496062992125984" footer="0.31496062992125984"/>
  <pageSetup paperSize="9" scale="9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1.1、球阀维修</vt:lpstr>
      <vt:lpstr>1.2、双球球阀维修</vt:lpstr>
      <vt:lpstr>2、止回阀维修</vt:lpstr>
      <vt:lpstr>3、闸阀、截止阀维修</vt:lpstr>
      <vt:lpstr>4、蝶阀维修</vt:lpstr>
      <vt:lpstr>5、角阀维修</vt:lpstr>
      <vt:lpstr>6、低温阀维修</vt:lpstr>
      <vt:lpstr>7、新阀打压单价</vt:lpstr>
      <vt:lpstr>'7、新阀打压单价'!Print_Titles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2021-04-09T03:08:42Z</dcterms:modified>
</cp:coreProperties>
</file>